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88" i="1" l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<sst xmlns="http://schemas.openxmlformats.org/spreadsheetml/2006/main" count="928" uniqueCount="156">
  <si>
    <t>求和项:定价</t>
  </si>
  <si>
    <t>教材名称</t>
  </si>
  <si>
    <t>姓名学号</t>
  </si>
  <si>
    <t>A/60天完美口才打造计划</t>
  </si>
  <si>
    <t>A/PYTHON应用基础</t>
  </si>
  <si>
    <t>A/概率论与数理统计教程(第3版)茆诗松.程依明.濮晓龙</t>
  </si>
  <si>
    <t>A/互联网金融概论</t>
  </si>
  <si>
    <t>A/马克思主义基本原理(2021年版)</t>
  </si>
  <si>
    <t>A/毛泽东思想和中国特色社会主义理论体系概论（2021年版）</t>
  </si>
  <si>
    <t>A/人工智能通识教程</t>
  </si>
  <si>
    <t>A/社会学概论（第二版）—马克思主义理论研究和建设工程重点教材</t>
  </si>
  <si>
    <t>A/时事报告大学生版 2021-2022学年度下学期</t>
  </si>
  <si>
    <t>A/数学分析（第4版）（下册）</t>
  </si>
  <si>
    <t>A/税法 2021注册会计师考试教材</t>
  </si>
  <si>
    <t>A/西方经济学(第2版)(下册)</t>
  </si>
  <si>
    <t>A/西方经济学(上册)(第2版)</t>
  </si>
  <si>
    <t>A/艺术学概论</t>
  </si>
  <si>
    <t>A/中国传统文化概论</t>
  </si>
  <si>
    <t>总计</t>
  </si>
  <si>
    <t>42003040刘艺</t>
  </si>
  <si>
    <t>42004271秦莉娅</t>
  </si>
  <si>
    <t>42005002马越</t>
  </si>
  <si>
    <t>42007049尹馨仪</t>
  </si>
  <si>
    <t>42008001肖守斐</t>
  </si>
  <si>
    <t>42008002杨云迪</t>
  </si>
  <si>
    <t>42008035佘冠东</t>
  </si>
  <si>
    <t>42008040李志扬</t>
  </si>
  <si>
    <t>42008126刘思奇</t>
  </si>
  <si>
    <t>42011036孙飞</t>
  </si>
  <si>
    <t>42012100苏真民</t>
  </si>
  <si>
    <t>42012194唐甜甜</t>
  </si>
  <si>
    <t>42014069苏欣雨</t>
  </si>
  <si>
    <t>42016034刘适</t>
  </si>
  <si>
    <t>42016037陈薇汀</t>
  </si>
  <si>
    <t>42016059胡欣茹</t>
  </si>
  <si>
    <t>42016061谈艺</t>
  </si>
  <si>
    <t>42016098肖渠</t>
  </si>
  <si>
    <t>42016113田艺佳</t>
  </si>
  <si>
    <t>42028046何怡萱</t>
  </si>
  <si>
    <t>42028056梁爽</t>
  </si>
  <si>
    <t>42030018王春婷</t>
  </si>
  <si>
    <t>42037014卫雨涵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</si>
  <si>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</si>
  <si>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</si>
  <si>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</si>
  <si>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</si>
  <si>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</si>
  <si>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</si>
  <si>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</si>
  <si>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</si>
  <si>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</si>
  <si>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</si>
  <si>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</si>
  <si>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</si>
  <si>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</si>
  <si>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</si>
  <si>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</si>
  <si>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42016037</t>
  </si>
  <si>
    <t>陈薇汀</t>
  </si>
  <si>
    <t>发放</t>
  </si>
  <si>
    <t>2020级金融学（金融与理财实验班）</t>
  </si>
  <si>
    <t>2022-02-18 14:04:40</t>
  </si>
  <si>
    <t>.</t>
  </si>
  <si>
    <t>经济管理出版社</t>
  </si>
  <si>
    <t>42016098</t>
  </si>
  <si>
    <t>肖渠</t>
  </si>
  <si>
    <t>机械工业出版社</t>
  </si>
  <si>
    <t>42008001</t>
  </si>
  <si>
    <t>肖守斐</t>
  </si>
  <si>
    <t>高等教育出版社</t>
  </si>
  <si>
    <t>42008035</t>
  </si>
  <si>
    <t>佘冠东</t>
  </si>
  <si>
    <t>42004271</t>
  </si>
  <si>
    <t>秦莉娅</t>
  </si>
  <si>
    <t>42005002</t>
  </si>
  <si>
    <t>马越</t>
  </si>
  <si>
    <t>42028046</t>
  </si>
  <si>
    <t>何怡萱</t>
  </si>
  <si>
    <t>42016061</t>
  </si>
  <si>
    <t>谈艺</t>
  </si>
  <si>
    <t>42030018</t>
  </si>
  <si>
    <t>王春婷</t>
  </si>
  <si>
    <t>42008002</t>
  </si>
  <si>
    <t>杨云迪</t>
  </si>
  <si>
    <t>42014069</t>
  </si>
  <si>
    <t>苏欣雨</t>
  </si>
  <si>
    <t>42028056</t>
  </si>
  <si>
    <t>梁爽</t>
  </si>
  <si>
    <t>42003040</t>
  </si>
  <si>
    <t>刘艺</t>
  </si>
  <si>
    <t>42011036</t>
  </si>
  <si>
    <t>孙飞</t>
  </si>
  <si>
    <t>42012194</t>
  </si>
  <si>
    <t>唐甜甜</t>
  </si>
  <si>
    <t>42008040</t>
  </si>
  <si>
    <t>李志扬</t>
  </si>
  <si>
    <t>42016113</t>
  </si>
  <si>
    <t>田艺佳</t>
  </si>
  <si>
    <t>42016034</t>
  </si>
  <si>
    <t>刘适</t>
  </si>
  <si>
    <t>42012100</t>
  </si>
  <si>
    <t>苏真民</t>
  </si>
  <si>
    <t>清华大学出版社</t>
  </si>
  <si>
    <t>人民出版社</t>
  </si>
  <si>
    <t>编写组</t>
  </si>
  <si>
    <t>时事报告</t>
  </si>
  <si>
    <t>42008126</t>
  </si>
  <si>
    <t>刘思奇</t>
  </si>
  <si>
    <t>42007049</t>
  </si>
  <si>
    <t>尹馨仪</t>
  </si>
  <si>
    <t>42037014</t>
  </si>
  <si>
    <t>卫雨涵</t>
  </si>
  <si>
    <t>42016059</t>
  </si>
  <si>
    <t>胡欣茹</t>
  </si>
  <si>
    <t>中国财政经济出版社</t>
  </si>
  <si>
    <t>2020级金融学（金融与理财实验班）10679</t>
  </si>
  <si>
    <r>
      <rPr>
        <sz val="11"/>
        <color theme="1"/>
        <rFont val="宋体"/>
        <family val="3"/>
        <charset val="134"/>
      </rPr>
      <t>姓名学号</t>
    </r>
  </si>
  <si>
    <r>
      <t>A/60</t>
    </r>
    <r>
      <rPr>
        <sz val="11"/>
        <color theme="1"/>
        <rFont val="宋体"/>
        <family val="3"/>
        <charset val="134"/>
      </rPr>
      <t>天完美口才打造计划</t>
    </r>
  </si>
  <si>
    <r>
      <t>A/PYTHON</t>
    </r>
    <r>
      <rPr>
        <sz val="11"/>
        <color theme="1"/>
        <rFont val="宋体"/>
        <family val="3"/>
        <charset val="134"/>
      </rPr>
      <t>应用基础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</si>
  <si>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</si>
  <si>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互联网金融概论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</si>
  <si>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</si>
  <si>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</si>
  <si>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</si>
  <si>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</si>
  <si>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</si>
  <si>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数学分析（第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版）（下册）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</si>
  <si>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</si>
  <si>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</si>
  <si>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</si>
  <si>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</si>
  <si>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</si>
  <si>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</si>
  <si>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42003040</t>
    </r>
    <r>
      <rPr>
        <sz val="11"/>
        <color theme="1"/>
        <rFont val="宋体"/>
        <family val="3"/>
        <charset val="134"/>
      </rPr>
      <t>刘艺</t>
    </r>
  </si>
  <si>
    <r>
      <t>42004271</t>
    </r>
    <r>
      <rPr>
        <sz val="11"/>
        <color theme="1"/>
        <rFont val="宋体"/>
        <family val="3"/>
        <charset val="134"/>
      </rPr>
      <t>秦莉娅</t>
    </r>
  </si>
  <si>
    <r>
      <t>42005002</t>
    </r>
    <r>
      <rPr>
        <sz val="11"/>
        <color theme="1"/>
        <rFont val="宋体"/>
        <family val="3"/>
        <charset val="134"/>
      </rPr>
      <t>马越</t>
    </r>
  </si>
  <si>
    <r>
      <t>42007049</t>
    </r>
    <r>
      <rPr>
        <sz val="11"/>
        <color theme="1"/>
        <rFont val="宋体"/>
        <family val="3"/>
        <charset val="134"/>
      </rPr>
      <t>尹馨仪</t>
    </r>
  </si>
  <si>
    <r>
      <t>42008001</t>
    </r>
    <r>
      <rPr>
        <sz val="11"/>
        <color theme="1"/>
        <rFont val="宋体"/>
        <family val="3"/>
        <charset val="134"/>
      </rPr>
      <t>肖守斐</t>
    </r>
  </si>
  <si>
    <r>
      <t>42008002</t>
    </r>
    <r>
      <rPr>
        <sz val="11"/>
        <color theme="1"/>
        <rFont val="宋体"/>
        <family val="3"/>
        <charset val="134"/>
      </rPr>
      <t>杨云迪</t>
    </r>
  </si>
  <si>
    <r>
      <t>42008035</t>
    </r>
    <r>
      <rPr>
        <sz val="11"/>
        <color theme="1"/>
        <rFont val="宋体"/>
        <family val="3"/>
        <charset val="134"/>
      </rPr>
      <t>佘冠东</t>
    </r>
  </si>
  <si>
    <r>
      <t>42008040</t>
    </r>
    <r>
      <rPr>
        <sz val="11"/>
        <color theme="1"/>
        <rFont val="宋体"/>
        <family val="3"/>
        <charset val="134"/>
      </rPr>
      <t>李志扬</t>
    </r>
  </si>
  <si>
    <r>
      <t>42008126</t>
    </r>
    <r>
      <rPr>
        <sz val="11"/>
        <color theme="1"/>
        <rFont val="宋体"/>
        <family val="3"/>
        <charset val="134"/>
      </rPr>
      <t>刘思奇</t>
    </r>
  </si>
  <si>
    <r>
      <t>42011036</t>
    </r>
    <r>
      <rPr>
        <sz val="11"/>
        <color theme="1"/>
        <rFont val="宋体"/>
        <family val="3"/>
        <charset val="134"/>
      </rPr>
      <t>孙飞</t>
    </r>
  </si>
  <si>
    <r>
      <t>42012100</t>
    </r>
    <r>
      <rPr>
        <sz val="11"/>
        <color theme="1"/>
        <rFont val="宋体"/>
        <family val="3"/>
        <charset val="134"/>
      </rPr>
      <t>苏真民</t>
    </r>
  </si>
  <si>
    <r>
      <t>42012194</t>
    </r>
    <r>
      <rPr>
        <sz val="11"/>
        <color theme="1"/>
        <rFont val="宋体"/>
        <family val="3"/>
        <charset val="134"/>
      </rPr>
      <t>唐甜甜</t>
    </r>
  </si>
  <si>
    <r>
      <t>42014069</t>
    </r>
    <r>
      <rPr>
        <sz val="11"/>
        <color theme="1"/>
        <rFont val="宋体"/>
        <family val="3"/>
        <charset val="134"/>
      </rPr>
      <t>苏欣雨</t>
    </r>
  </si>
  <si>
    <r>
      <t>42016034</t>
    </r>
    <r>
      <rPr>
        <sz val="11"/>
        <color theme="1"/>
        <rFont val="宋体"/>
        <family val="3"/>
        <charset val="134"/>
      </rPr>
      <t>刘适</t>
    </r>
  </si>
  <si>
    <r>
      <t>42016037</t>
    </r>
    <r>
      <rPr>
        <sz val="11"/>
        <color theme="1"/>
        <rFont val="宋体"/>
        <family val="3"/>
        <charset val="134"/>
      </rPr>
      <t>陈薇汀</t>
    </r>
  </si>
  <si>
    <r>
      <t>42016059</t>
    </r>
    <r>
      <rPr>
        <sz val="11"/>
        <color theme="1"/>
        <rFont val="宋体"/>
        <family val="3"/>
        <charset val="134"/>
      </rPr>
      <t>胡欣茹</t>
    </r>
  </si>
  <si>
    <r>
      <t>42016061</t>
    </r>
    <r>
      <rPr>
        <sz val="11"/>
        <color theme="1"/>
        <rFont val="宋体"/>
        <family val="3"/>
        <charset val="134"/>
      </rPr>
      <t>谈艺</t>
    </r>
  </si>
  <si>
    <r>
      <t>42016098</t>
    </r>
    <r>
      <rPr>
        <sz val="11"/>
        <color theme="1"/>
        <rFont val="宋体"/>
        <family val="3"/>
        <charset val="134"/>
      </rPr>
      <t>肖渠</t>
    </r>
  </si>
  <si>
    <r>
      <t>42016113</t>
    </r>
    <r>
      <rPr>
        <sz val="11"/>
        <color theme="1"/>
        <rFont val="宋体"/>
        <family val="3"/>
        <charset val="134"/>
      </rPr>
      <t>田艺佳</t>
    </r>
  </si>
  <si>
    <r>
      <t>42028046</t>
    </r>
    <r>
      <rPr>
        <sz val="11"/>
        <color theme="1"/>
        <rFont val="宋体"/>
        <family val="3"/>
        <charset val="134"/>
      </rPr>
      <t>何怡萱</t>
    </r>
  </si>
  <si>
    <r>
      <t>42028056</t>
    </r>
    <r>
      <rPr>
        <sz val="11"/>
        <color theme="1"/>
        <rFont val="宋体"/>
        <family val="3"/>
        <charset val="134"/>
      </rPr>
      <t>梁爽</t>
    </r>
  </si>
  <si>
    <r>
      <t>42030018</t>
    </r>
    <r>
      <rPr>
        <sz val="11"/>
        <color theme="1"/>
        <rFont val="宋体"/>
        <family val="3"/>
        <charset val="134"/>
      </rPr>
      <t>王春婷</t>
    </r>
  </si>
  <si>
    <r>
      <t>42037014</t>
    </r>
    <r>
      <rPr>
        <sz val="11"/>
        <color theme="1"/>
        <rFont val="宋体"/>
        <family val="3"/>
        <charset val="134"/>
      </rPr>
      <t>卫雨涵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</si>
</sst>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88240740697" createdVersion="5" refreshedVersion="5" minRefreshableVersion="3" recordCount="85">
  <cacheSource type="worksheet">
    <worksheetSource ref="A3:P88" sheet="Sheet1"/>
  </cacheSource>
  <cacheFields count="16">
    <cacheField name="凭证号" numFmtId="0">
      <sharedItems containsSemiMixedTypes="0" containsString="0" containsNumber="1" containsInteger="1" minValue="10679" maxValue="10679" count="1">
        <n v="1067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3">
        <s v="42016037"/>
        <s v="42016098"/>
        <s v="42008001"/>
        <s v="42008035"/>
        <s v="42004271"/>
        <s v="42005002"/>
        <s v="42028046"/>
        <s v="42016061"/>
        <s v="42030018"/>
        <s v="42008002"/>
        <s v="42014069"/>
        <s v="42028056"/>
        <s v="42003040"/>
        <s v="42011036"/>
        <s v="42012194"/>
        <s v="42008040"/>
        <s v="42016113"/>
        <s v="42016034"/>
        <s v="42012100"/>
        <s v="42008126"/>
        <s v="42007049"/>
        <s v="42037014"/>
        <s v="42016059"/>
      </sharedItems>
    </cacheField>
    <cacheField name="姓名" numFmtId="0">
      <sharedItems count="23">
        <s v="陈薇汀"/>
        <s v="肖渠"/>
        <s v="肖守斐"/>
        <s v="佘冠东"/>
        <s v="秦莉娅"/>
        <s v="马越"/>
        <s v="何怡萱"/>
        <s v="谈艺"/>
        <s v="王春婷"/>
        <s v="杨云迪"/>
        <s v="苏欣雨"/>
        <s v="梁爽"/>
        <s v="刘艺"/>
        <s v="孙飞"/>
        <s v="唐甜甜"/>
        <s v="李志扬"/>
        <s v="田艺佳"/>
        <s v="刘适"/>
        <s v="苏真民"/>
        <s v="刘思奇"/>
        <s v="尹馨仪"/>
        <s v="卫雨涵"/>
        <s v="胡欣茹"/>
      </sharedItems>
    </cacheField>
    <cacheField name="姓名学号" numFmtId="0">
      <sharedItems count="23">
        <s v="42016037陈薇汀"/>
        <s v="42016098肖渠"/>
        <s v="42008001肖守斐"/>
        <s v="42008035佘冠东"/>
        <s v="42004271秦莉娅"/>
        <s v="42005002马越"/>
        <s v="42028046何怡萱"/>
        <s v="42016061谈艺"/>
        <s v="42030018王春婷"/>
        <s v="42008002杨云迪"/>
        <s v="42014069苏欣雨"/>
        <s v="42028056梁爽"/>
        <s v="42003040刘艺"/>
        <s v="42011036孙飞"/>
        <s v="42012194唐甜甜"/>
        <s v="42008040李志扬"/>
        <s v="42016113田艺佳"/>
        <s v="42016034刘适"/>
        <s v="42012100苏真民"/>
        <s v="42008126刘思奇"/>
        <s v="42007049尹馨仪"/>
        <s v="42037014卫雨涵"/>
        <s v="42016059胡欣茹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金融学（金融与理财实验班）"/>
      </sharedItems>
    </cacheField>
    <cacheField name="出库时间" numFmtId="49">
      <sharedItems count="1">
        <s v="2022-02-18 14:04:40"/>
      </sharedItems>
    </cacheField>
    <cacheField name="教材名称" numFmtId="49">
      <sharedItems count="15">
        <s v="A/60天完美口才打造计划"/>
        <s v="A/PYTHON应用基础"/>
        <s v="A/概率论与数理统计教程(第3版)茆诗松.程依明.濮晓龙"/>
        <s v="A/互联网金融概论"/>
        <s v="A/马克思主义基本原理(2021年版)"/>
        <s v="A/毛泽东思想和中国特色社会主义理论体系概论（2021年版）"/>
        <s v="A/人工智能通识教程"/>
        <s v="A/社会学概论（第二版）—马克思主义理论研究和建设工程重点教材"/>
        <s v="A/时事报告大学生版 2021-2022学年度下学期"/>
        <s v="A/数学分析（第4版）（下册）"/>
        <s v="A/税法 2021注册会计师考试教材"/>
        <s v="A/西方经济学(第2版)(下册)"/>
        <s v="A/西方经济学(上册)(第2版)"/>
        <s v="A/艺术学概论"/>
        <s v="A/中国传统文化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7">
        <s v="经济管理出版社"/>
        <s v="机械工业出版社"/>
        <s v="高等教育出版社"/>
        <s v="清华大学出版社"/>
        <s v="人民出版社"/>
        <s v="时事报告"/>
        <s v="中国财政经济出版社"/>
      </sharedItems>
    </cacheField>
    <cacheField name="单价" numFmtId="0">
      <sharedItems containsSemiMixedTypes="0" containsString="0" containsNumber="1" minValue="20" maxValue="84" count="15">
        <n v="35"/>
        <n v="49"/>
        <n v="59"/>
        <n v="46"/>
        <n v="23"/>
        <n v="25"/>
        <n v="49.8"/>
        <n v="55"/>
        <n v="20"/>
        <n v="41.8"/>
        <n v="84"/>
        <n v="40"/>
        <n v="50"/>
        <n v="37.4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15">
        <n v="27.3"/>
        <n v="37.24"/>
        <n v="44.84"/>
        <n v="34.96"/>
        <n v="23"/>
        <n v="25"/>
        <n v="37.85"/>
        <n v="41.8"/>
        <n v="20"/>
        <n v="31.77"/>
        <n v="63.84"/>
        <n v="30.4"/>
        <n v="38"/>
        <n v="28.42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5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2"/>
    <x v="0"/>
    <x v="0"/>
    <x v="2"/>
    <x v="2"/>
    <x v="0"/>
    <x v="2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2"/>
    <x v="0"/>
    <x v="0"/>
    <x v="2"/>
    <x v="2"/>
    <x v="0"/>
    <x v="2"/>
  </r>
  <r>
    <x v="0"/>
    <x v="0"/>
    <x v="0"/>
    <x v="5"/>
    <x v="5"/>
    <x v="5"/>
    <x v="0"/>
    <x v="0"/>
    <x v="0"/>
    <x v="2"/>
    <x v="0"/>
    <x v="0"/>
    <x v="2"/>
    <x v="2"/>
    <x v="0"/>
    <x v="2"/>
  </r>
  <r>
    <x v="0"/>
    <x v="0"/>
    <x v="0"/>
    <x v="6"/>
    <x v="6"/>
    <x v="6"/>
    <x v="0"/>
    <x v="0"/>
    <x v="0"/>
    <x v="2"/>
    <x v="0"/>
    <x v="0"/>
    <x v="2"/>
    <x v="2"/>
    <x v="0"/>
    <x v="2"/>
  </r>
  <r>
    <x v="0"/>
    <x v="0"/>
    <x v="0"/>
    <x v="7"/>
    <x v="7"/>
    <x v="7"/>
    <x v="0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8"/>
    <x v="8"/>
    <x v="8"/>
    <x v="0"/>
    <x v="0"/>
    <x v="0"/>
    <x v="2"/>
    <x v="0"/>
    <x v="0"/>
    <x v="2"/>
    <x v="2"/>
    <x v="0"/>
    <x v="2"/>
  </r>
  <r>
    <x v="0"/>
    <x v="0"/>
    <x v="0"/>
    <x v="9"/>
    <x v="9"/>
    <x v="9"/>
    <x v="0"/>
    <x v="0"/>
    <x v="0"/>
    <x v="2"/>
    <x v="0"/>
    <x v="0"/>
    <x v="2"/>
    <x v="2"/>
    <x v="0"/>
    <x v="2"/>
  </r>
  <r>
    <x v="0"/>
    <x v="0"/>
    <x v="0"/>
    <x v="10"/>
    <x v="10"/>
    <x v="10"/>
    <x v="0"/>
    <x v="0"/>
    <x v="0"/>
    <x v="2"/>
    <x v="0"/>
    <x v="0"/>
    <x v="2"/>
    <x v="2"/>
    <x v="0"/>
    <x v="2"/>
  </r>
  <r>
    <x v="0"/>
    <x v="0"/>
    <x v="0"/>
    <x v="11"/>
    <x v="11"/>
    <x v="11"/>
    <x v="0"/>
    <x v="0"/>
    <x v="0"/>
    <x v="2"/>
    <x v="0"/>
    <x v="0"/>
    <x v="2"/>
    <x v="2"/>
    <x v="0"/>
    <x v="2"/>
  </r>
  <r>
    <x v="0"/>
    <x v="0"/>
    <x v="0"/>
    <x v="12"/>
    <x v="12"/>
    <x v="12"/>
    <x v="0"/>
    <x v="0"/>
    <x v="0"/>
    <x v="2"/>
    <x v="0"/>
    <x v="0"/>
    <x v="2"/>
    <x v="2"/>
    <x v="0"/>
    <x v="2"/>
  </r>
  <r>
    <x v="0"/>
    <x v="0"/>
    <x v="0"/>
    <x v="13"/>
    <x v="13"/>
    <x v="13"/>
    <x v="0"/>
    <x v="0"/>
    <x v="0"/>
    <x v="2"/>
    <x v="0"/>
    <x v="0"/>
    <x v="2"/>
    <x v="2"/>
    <x v="0"/>
    <x v="2"/>
  </r>
  <r>
    <x v="0"/>
    <x v="0"/>
    <x v="0"/>
    <x v="14"/>
    <x v="14"/>
    <x v="14"/>
    <x v="0"/>
    <x v="0"/>
    <x v="0"/>
    <x v="2"/>
    <x v="0"/>
    <x v="0"/>
    <x v="2"/>
    <x v="2"/>
    <x v="0"/>
    <x v="2"/>
  </r>
  <r>
    <x v="0"/>
    <x v="0"/>
    <x v="0"/>
    <x v="1"/>
    <x v="1"/>
    <x v="1"/>
    <x v="0"/>
    <x v="0"/>
    <x v="0"/>
    <x v="2"/>
    <x v="0"/>
    <x v="0"/>
    <x v="2"/>
    <x v="2"/>
    <x v="0"/>
    <x v="2"/>
  </r>
  <r>
    <x v="0"/>
    <x v="0"/>
    <x v="0"/>
    <x v="15"/>
    <x v="15"/>
    <x v="15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3"/>
    <x v="0"/>
    <x v="0"/>
    <x v="2"/>
    <x v="3"/>
    <x v="0"/>
    <x v="3"/>
  </r>
  <r>
    <x v="0"/>
    <x v="0"/>
    <x v="0"/>
    <x v="12"/>
    <x v="12"/>
    <x v="12"/>
    <x v="0"/>
    <x v="0"/>
    <x v="0"/>
    <x v="4"/>
    <x v="0"/>
    <x v="0"/>
    <x v="2"/>
    <x v="4"/>
    <x v="0"/>
    <x v="4"/>
  </r>
  <r>
    <x v="0"/>
    <x v="0"/>
    <x v="0"/>
    <x v="7"/>
    <x v="7"/>
    <x v="7"/>
    <x v="0"/>
    <x v="0"/>
    <x v="0"/>
    <x v="4"/>
    <x v="0"/>
    <x v="0"/>
    <x v="2"/>
    <x v="4"/>
    <x v="0"/>
    <x v="4"/>
  </r>
  <r>
    <x v="0"/>
    <x v="0"/>
    <x v="0"/>
    <x v="16"/>
    <x v="16"/>
    <x v="16"/>
    <x v="0"/>
    <x v="0"/>
    <x v="0"/>
    <x v="4"/>
    <x v="0"/>
    <x v="0"/>
    <x v="2"/>
    <x v="4"/>
    <x v="0"/>
    <x v="4"/>
  </r>
  <r>
    <x v="0"/>
    <x v="0"/>
    <x v="0"/>
    <x v="4"/>
    <x v="4"/>
    <x v="4"/>
    <x v="0"/>
    <x v="0"/>
    <x v="0"/>
    <x v="4"/>
    <x v="0"/>
    <x v="0"/>
    <x v="2"/>
    <x v="4"/>
    <x v="0"/>
    <x v="4"/>
  </r>
  <r>
    <x v="0"/>
    <x v="0"/>
    <x v="0"/>
    <x v="5"/>
    <x v="5"/>
    <x v="5"/>
    <x v="0"/>
    <x v="0"/>
    <x v="0"/>
    <x v="4"/>
    <x v="0"/>
    <x v="0"/>
    <x v="2"/>
    <x v="4"/>
    <x v="0"/>
    <x v="4"/>
  </r>
  <r>
    <x v="0"/>
    <x v="0"/>
    <x v="0"/>
    <x v="15"/>
    <x v="15"/>
    <x v="15"/>
    <x v="0"/>
    <x v="0"/>
    <x v="0"/>
    <x v="4"/>
    <x v="0"/>
    <x v="0"/>
    <x v="2"/>
    <x v="4"/>
    <x v="0"/>
    <x v="4"/>
  </r>
  <r>
    <x v="0"/>
    <x v="0"/>
    <x v="0"/>
    <x v="0"/>
    <x v="0"/>
    <x v="0"/>
    <x v="0"/>
    <x v="0"/>
    <x v="0"/>
    <x v="4"/>
    <x v="0"/>
    <x v="0"/>
    <x v="2"/>
    <x v="4"/>
    <x v="0"/>
    <x v="4"/>
  </r>
  <r>
    <x v="0"/>
    <x v="0"/>
    <x v="0"/>
    <x v="1"/>
    <x v="1"/>
    <x v="1"/>
    <x v="0"/>
    <x v="0"/>
    <x v="0"/>
    <x v="4"/>
    <x v="0"/>
    <x v="0"/>
    <x v="2"/>
    <x v="4"/>
    <x v="0"/>
    <x v="4"/>
  </r>
  <r>
    <x v="0"/>
    <x v="0"/>
    <x v="0"/>
    <x v="6"/>
    <x v="6"/>
    <x v="6"/>
    <x v="0"/>
    <x v="0"/>
    <x v="0"/>
    <x v="4"/>
    <x v="0"/>
    <x v="0"/>
    <x v="2"/>
    <x v="4"/>
    <x v="0"/>
    <x v="4"/>
  </r>
  <r>
    <x v="0"/>
    <x v="0"/>
    <x v="0"/>
    <x v="11"/>
    <x v="11"/>
    <x v="11"/>
    <x v="0"/>
    <x v="0"/>
    <x v="0"/>
    <x v="4"/>
    <x v="0"/>
    <x v="0"/>
    <x v="2"/>
    <x v="4"/>
    <x v="0"/>
    <x v="4"/>
  </r>
  <r>
    <x v="0"/>
    <x v="0"/>
    <x v="0"/>
    <x v="9"/>
    <x v="9"/>
    <x v="9"/>
    <x v="0"/>
    <x v="0"/>
    <x v="0"/>
    <x v="4"/>
    <x v="0"/>
    <x v="0"/>
    <x v="2"/>
    <x v="4"/>
    <x v="0"/>
    <x v="4"/>
  </r>
  <r>
    <x v="0"/>
    <x v="0"/>
    <x v="0"/>
    <x v="14"/>
    <x v="14"/>
    <x v="14"/>
    <x v="0"/>
    <x v="0"/>
    <x v="0"/>
    <x v="4"/>
    <x v="0"/>
    <x v="0"/>
    <x v="2"/>
    <x v="4"/>
    <x v="0"/>
    <x v="4"/>
  </r>
  <r>
    <x v="0"/>
    <x v="0"/>
    <x v="0"/>
    <x v="10"/>
    <x v="10"/>
    <x v="10"/>
    <x v="0"/>
    <x v="0"/>
    <x v="0"/>
    <x v="4"/>
    <x v="0"/>
    <x v="0"/>
    <x v="2"/>
    <x v="4"/>
    <x v="0"/>
    <x v="4"/>
  </r>
  <r>
    <x v="0"/>
    <x v="0"/>
    <x v="0"/>
    <x v="17"/>
    <x v="17"/>
    <x v="17"/>
    <x v="0"/>
    <x v="0"/>
    <x v="0"/>
    <x v="4"/>
    <x v="0"/>
    <x v="0"/>
    <x v="2"/>
    <x v="4"/>
    <x v="0"/>
    <x v="4"/>
  </r>
  <r>
    <x v="0"/>
    <x v="0"/>
    <x v="0"/>
    <x v="3"/>
    <x v="3"/>
    <x v="3"/>
    <x v="0"/>
    <x v="0"/>
    <x v="0"/>
    <x v="4"/>
    <x v="0"/>
    <x v="0"/>
    <x v="2"/>
    <x v="4"/>
    <x v="0"/>
    <x v="4"/>
  </r>
  <r>
    <x v="0"/>
    <x v="0"/>
    <x v="0"/>
    <x v="2"/>
    <x v="2"/>
    <x v="2"/>
    <x v="0"/>
    <x v="0"/>
    <x v="0"/>
    <x v="4"/>
    <x v="0"/>
    <x v="0"/>
    <x v="2"/>
    <x v="4"/>
    <x v="0"/>
    <x v="4"/>
  </r>
  <r>
    <x v="0"/>
    <x v="0"/>
    <x v="0"/>
    <x v="1"/>
    <x v="1"/>
    <x v="1"/>
    <x v="0"/>
    <x v="0"/>
    <x v="0"/>
    <x v="5"/>
    <x v="0"/>
    <x v="0"/>
    <x v="2"/>
    <x v="5"/>
    <x v="0"/>
    <x v="5"/>
  </r>
  <r>
    <x v="0"/>
    <x v="0"/>
    <x v="0"/>
    <x v="13"/>
    <x v="13"/>
    <x v="13"/>
    <x v="0"/>
    <x v="0"/>
    <x v="0"/>
    <x v="5"/>
    <x v="0"/>
    <x v="0"/>
    <x v="2"/>
    <x v="5"/>
    <x v="0"/>
    <x v="5"/>
  </r>
  <r>
    <x v="0"/>
    <x v="0"/>
    <x v="0"/>
    <x v="18"/>
    <x v="18"/>
    <x v="18"/>
    <x v="0"/>
    <x v="0"/>
    <x v="0"/>
    <x v="5"/>
    <x v="0"/>
    <x v="0"/>
    <x v="2"/>
    <x v="5"/>
    <x v="0"/>
    <x v="5"/>
  </r>
  <r>
    <x v="0"/>
    <x v="0"/>
    <x v="0"/>
    <x v="17"/>
    <x v="17"/>
    <x v="17"/>
    <x v="0"/>
    <x v="0"/>
    <x v="0"/>
    <x v="6"/>
    <x v="0"/>
    <x v="0"/>
    <x v="3"/>
    <x v="6"/>
    <x v="0"/>
    <x v="6"/>
  </r>
  <r>
    <x v="0"/>
    <x v="0"/>
    <x v="0"/>
    <x v="8"/>
    <x v="8"/>
    <x v="8"/>
    <x v="0"/>
    <x v="0"/>
    <x v="0"/>
    <x v="7"/>
    <x v="0"/>
    <x v="0"/>
    <x v="4"/>
    <x v="7"/>
    <x v="0"/>
    <x v="7"/>
  </r>
  <r>
    <x v="0"/>
    <x v="0"/>
    <x v="0"/>
    <x v="2"/>
    <x v="2"/>
    <x v="2"/>
    <x v="0"/>
    <x v="0"/>
    <x v="0"/>
    <x v="7"/>
    <x v="0"/>
    <x v="0"/>
    <x v="4"/>
    <x v="7"/>
    <x v="0"/>
    <x v="7"/>
  </r>
  <r>
    <x v="0"/>
    <x v="0"/>
    <x v="0"/>
    <x v="15"/>
    <x v="15"/>
    <x v="15"/>
    <x v="0"/>
    <x v="0"/>
    <x v="0"/>
    <x v="8"/>
    <x v="1"/>
    <x v="1"/>
    <x v="5"/>
    <x v="8"/>
    <x v="0"/>
    <x v="8"/>
  </r>
  <r>
    <x v="0"/>
    <x v="0"/>
    <x v="0"/>
    <x v="16"/>
    <x v="16"/>
    <x v="16"/>
    <x v="0"/>
    <x v="0"/>
    <x v="0"/>
    <x v="8"/>
    <x v="1"/>
    <x v="1"/>
    <x v="5"/>
    <x v="8"/>
    <x v="0"/>
    <x v="8"/>
  </r>
  <r>
    <x v="0"/>
    <x v="0"/>
    <x v="0"/>
    <x v="10"/>
    <x v="10"/>
    <x v="10"/>
    <x v="0"/>
    <x v="0"/>
    <x v="0"/>
    <x v="8"/>
    <x v="1"/>
    <x v="1"/>
    <x v="5"/>
    <x v="8"/>
    <x v="0"/>
    <x v="8"/>
  </r>
  <r>
    <x v="0"/>
    <x v="0"/>
    <x v="0"/>
    <x v="9"/>
    <x v="9"/>
    <x v="9"/>
    <x v="0"/>
    <x v="0"/>
    <x v="0"/>
    <x v="8"/>
    <x v="1"/>
    <x v="1"/>
    <x v="5"/>
    <x v="8"/>
    <x v="0"/>
    <x v="8"/>
  </r>
  <r>
    <x v="0"/>
    <x v="0"/>
    <x v="0"/>
    <x v="17"/>
    <x v="17"/>
    <x v="17"/>
    <x v="0"/>
    <x v="0"/>
    <x v="0"/>
    <x v="8"/>
    <x v="1"/>
    <x v="1"/>
    <x v="5"/>
    <x v="8"/>
    <x v="0"/>
    <x v="8"/>
  </r>
  <r>
    <x v="0"/>
    <x v="0"/>
    <x v="0"/>
    <x v="19"/>
    <x v="19"/>
    <x v="19"/>
    <x v="0"/>
    <x v="0"/>
    <x v="0"/>
    <x v="8"/>
    <x v="1"/>
    <x v="1"/>
    <x v="5"/>
    <x v="8"/>
    <x v="0"/>
    <x v="8"/>
  </r>
  <r>
    <x v="0"/>
    <x v="0"/>
    <x v="0"/>
    <x v="18"/>
    <x v="18"/>
    <x v="18"/>
    <x v="0"/>
    <x v="0"/>
    <x v="0"/>
    <x v="8"/>
    <x v="1"/>
    <x v="1"/>
    <x v="5"/>
    <x v="8"/>
    <x v="0"/>
    <x v="8"/>
  </r>
  <r>
    <x v="0"/>
    <x v="0"/>
    <x v="0"/>
    <x v="8"/>
    <x v="8"/>
    <x v="8"/>
    <x v="0"/>
    <x v="0"/>
    <x v="0"/>
    <x v="8"/>
    <x v="1"/>
    <x v="1"/>
    <x v="5"/>
    <x v="8"/>
    <x v="0"/>
    <x v="8"/>
  </r>
  <r>
    <x v="0"/>
    <x v="0"/>
    <x v="0"/>
    <x v="11"/>
    <x v="11"/>
    <x v="11"/>
    <x v="0"/>
    <x v="0"/>
    <x v="0"/>
    <x v="8"/>
    <x v="1"/>
    <x v="1"/>
    <x v="5"/>
    <x v="8"/>
    <x v="0"/>
    <x v="8"/>
  </r>
  <r>
    <x v="0"/>
    <x v="0"/>
    <x v="0"/>
    <x v="7"/>
    <x v="7"/>
    <x v="7"/>
    <x v="0"/>
    <x v="0"/>
    <x v="0"/>
    <x v="8"/>
    <x v="1"/>
    <x v="1"/>
    <x v="5"/>
    <x v="8"/>
    <x v="0"/>
    <x v="8"/>
  </r>
  <r>
    <x v="0"/>
    <x v="0"/>
    <x v="0"/>
    <x v="4"/>
    <x v="4"/>
    <x v="4"/>
    <x v="0"/>
    <x v="0"/>
    <x v="0"/>
    <x v="8"/>
    <x v="1"/>
    <x v="1"/>
    <x v="5"/>
    <x v="8"/>
    <x v="0"/>
    <x v="8"/>
  </r>
  <r>
    <x v="0"/>
    <x v="0"/>
    <x v="0"/>
    <x v="2"/>
    <x v="2"/>
    <x v="2"/>
    <x v="0"/>
    <x v="0"/>
    <x v="0"/>
    <x v="8"/>
    <x v="1"/>
    <x v="1"/>
    <x v="5"/>
    <x v="8"/>
    <x v="0"/>
    <x v="8"/>
  </r>
  <r>
    <x v="0"/>
    <x v="0"/>
    <x v="0"/>
    <x v="6"/>
    <x v="6"/>
    <x v="6"/>
    <x v="0"/>
    <x v="0"/>
    <x v="0"/>
    <x v="8"/>
    <x v="1"/>
    <x v="1"/>
    <x v="5"/>
    <x v="8"/>
    <x v="0"/>
    <x v="8"/>
  </r>
  <r>
    <x v="0"/>
    <x v="0"/>
    <x v="0"/>
    <x v="20"/>
    <x v="20"/>
    <x v="20"/>
    <x v="0"/>
    <x v="0"/>
    <x v="0"/>
    <x v="8"/>
    <x v="1"/>
    <x v="1"/>
    <x v="5"/>
    <x v="8"/>
    <x v="0"/>
    <x v="8"/>
  </r>
  <r>
    <x v="0"/>
    <x v="0"/>
    <x v="0"/>
    <x v="1"/>
    <x v="1"/>
    <x v="1"/>
    <x v="0"/>
    <x v="0"/>
    <x v="0"/>
    <x v="8"/>
    <x v="1"/>
    <x v="1"/>
    <x v="5"/>
    <x v="8"/>
    <x v="0"/>
    <x v="8"/>
  </r>
  <r>
    <x v="0"/>
    <x v="0"/>
    <x v="0"/>
    <x v="21"/>
    <x v="21"/>
    <x v="21"/>
    <x v="0"/>
    <x v="0"/>
    <x v="0"/>
    <x v="8"/>
    <x v="1"/>
    <x v="1"/>
    <x v="5"/>
    <x v="8"/>
    <x v="0"/>
    <x v="8"/>
  </r>
  <r>
    <x v="0"/>
    <x v="0"/>
    <x v="0"/>
    <x v="13"/>
    <x v="13"/>
    <x v="13"/>
    <x v="0"/>
    <x v="0"/>
    <x v="0"/>
    <x v="8"/>
    <x v="1"/>
    <x v="1"/>
    <x v="5"/>
    <x v="8"/>
    <x v="0"/>
    <x v="8"/>
  </r>
  <r>
    <x v="0"/>
    <x v="0"/>
    <x v="0"/>
    <x v="14"/>
    <x v="14"/>
    <x v="14"/>
    <x v="0"/>
    <x v="0"/>
    <x v="0"/>
    <x v="8"/>
    <x v="1"/>
    <x v="1"/>
    <x v="5"/>
    <x v="8"/>
    <x v="0"/>
    <x v="8"/>
  </r>
  <r>
    <x v="0"/>
    <x v="0"/>
    <x v="0"/>
    <x v="0"/>
    <x v="0"/>
    <x v="0"/>
    <x v="0"/>
    <x v="0"/>
    <x v="0"/>
    <x v="8"/>
    <x v="1"/>
    <x v="1"/>
    <x v="5"/>
    <x v="8"/>
    <x v="0"/>
    <x v="8"/>
  </r>
  <r>
    <x v="0"/>
    <x v="0"/>
    <x v="0"/>
    <x v="22"/>
    <x v="22"/>
    <x v="22"/>
    <x v="0"/>
    <x v="0"/>
    <x v="0"/>
    <x v="8"/>
    <x v="1"/>
    <x v="1"/>
    <x v="5"/>
    <x v="8"/>
    <x v="0"/>
    <x v="8"/>
  </r>
  <r>
    <x v="0"/>
    <x v="0"/>
    <x v="0"/>
    <x v="12"/>
    <x v="12"/>
    <x v="12"/>
    <x v="0"/>
    <x v="0"/>
    <x v="0"/>
    <x v="8"/>
    <x v="1"/>
    <x v="1"/>
    <x v="5"/>
    <x v="8"/>
    <x v="0"/>
    <x v="8"/>
  </r>
  <r>
    <x v="0"/>
    <x v="0"/>
    <x v="0"/>
    <x v="5"/>
    <x v="5"/>
    <x v="5"/>
    <x v="0"/>
    <x v="0"/>
    <x v="0"/>
    <x v="8"/>
    <x v="1"/>
    <x v="1"/>
    <x v="5"/>
    <x v="8"/>
    <x v="0"/>
    <x v="8"/>
  </r>
  <r>
    <x v="0"/>
    <x v="0"/>
    <x v="0"/>
    <x v="3"/>
    <x v="3"/>
    <x v="3"/>
    <x v="0"/>
    <x v="0"/>
    <x v="0"/>
    <x v="8"/>
    <x v="1"/>
    <x v="1"/>
    <x v="5"/>
    <x v="8"/>
    <x v="0"/>
    <x v="8"/>
  </r>
  <r>
    <x v="0"/>
    <x v="0"/>
    <x v="0"/>
    <x v="13"/>
    <x v="13"/>
    <x v="13"/>
    <x v="0"/>
    <x v="0"/>
    <x v="0"/>
    <x v="9"/>
    <x v="0"/>
    <x v="0"/>
    <x v="2"/>
    <x v="9"/>
    <x v="0"/>
    <x v="9"/>
  </r>
  <r>
    <x v="0"/>
    <x v="0"/>
    <x v="0"/>
    <x v="15"/>
    <x v="15"/>
    <x v="15"/>
    <x v="0"/>
    <x v="0"/>
    <x v="0"/>
    <x v="9"/>
    <x v="0"/>
    <x v="0"/>
    <x v="2"/>
    <x v="9"/>
    <x v="0"/>
    <x v="9"/>
  </r>
  <r>
    <x v="0"/>
    <x v="0"/>
    <x v="0"/>
    <x v="9"/>
    <x v="9"/>
    <x v="9"/>
    <x v="0"/>
    <x v="0"/>
    <x v="0"/>
    <x v="9"/>
    <x v="0"/>
    <x v="0"/>
    <x v="2"/>
    <x v="9"/>
    <x v="0"/>
    <x v="9"/>
  </r>
  <r>
    <x v="0"/>
    <x v="0"/>
    <x v="0"/>
    <x v="11"/>
    <x v="11"/>
    <x v="11"/>
    <x v="0"/>
    <x v="0"/>
    <x v="0"/>
    <x v="9"/>
    <x v="0"/>
    <x v="0"/>
    <x v="2"/>
    <x v="9"/>
    <x v="0"/>
    <x v="9"/>
  </r>
  <r>
    <x v="0"/>
    <x v="0"/>
    <x v="0"/>
    <x v="5"/>
    <x v="5"/>
    <x v="5"/>
    <x v="0"/>
    <x v="0"/>
    <x v="0"/>
    <x v="9"/>
    <x v="0"/>
    <x v="0"/>
    <x v="2"/>
    <x v="9"/>
    <x v="0"/>
    <x v="9"/>
  </r>
  <r>
    <x v="0"/>
    <x v="0"/>
    <x v="0"/>
    <x v="11"/>
    <x v="11"/>
    <x v="11"/>
    <x v="0"/>
    <x v="0"/>
    <x v="0"/>
    <x v="10"/>
    <x v="0"/>
    <x v="0"/>
    <x v="6"/>
    <x v="10"/>
    <x v="0"/>
    <x v="10"/>
  </r>
  <r>
    <x v="0"/>
    <x v="0"/>
    <x v="0"/>
    <x v="10"/>
    <x v="10"/>
    <x v="10"/>
    <x v="0"/>
    <x v="0"/>
    <x v="0"/>
    <x v="10"/>
    <x v="0"/>
    <x v="0"/>
    <x v="6"/>
    <x v="10"/>
    <x v="0"/>
    <x v="10"/>
  </r>
  <r>
    <x v="0"/>
    <x v="0"/>
    <x v="0"/>
    <x v="17"/>
    <x v="17"/>
    <x v="17"/>
    <x v="0"/>
    <x v="0"/>
    <x v="0"/>
    <x v="10"/>
    <x v="0"/>
    <x v="0"/>
    <x v="6"/>
    <x v="10"/>
    <x v="0"/>
    <x v="10"/>
  </r>
  <r>
    <x v="0"/>
    <x v="0"/>
    <x v="0"/>
    <x v="15"/>
    <x v="15"/>
    <x v="15"/>
    <x v="0"/>
    <x v="0"/>
    <x v="0"/>
    <x v="10"/>
    <x v="0"/>
    <x v="0"/>
    <x v="6"/>
    <x v="10"/>
    <x v="0"/>
    <x v="10"/>
  </r>
  <r>
    <x v="0"/>
    <x v="0"/>
    <x v="0"/>
    <x v="12"/>
    <x v="12"/>
    <x v="12"/>
    <x v="0"/>
    <x v="0"/>
    <x v="0"/>
    <x v="10"/>
    <x v="0"/>
    <x v="0"/>
    <x v="6"/>
    <x v="10"/>
    <x v="0"/>
    <x v="10"/>
  </r>
  <r>
    <x v="0"/>
    <x v="0"/>
    <x v="0"/>
    <x v="3"/>
    <x v="3"/>
    <x v="3"/>
    <x v="0"/>
    <x v="0"/>
    <x v="0"/>
    <x v="10"/>
    <x v="0"/>
    <x v="0"/>
    <x v="6"/>
    <x v="10"/>
    <x v="0"/>
    <x v="10"/>
  </r>
  <r>
    <x v="0"/>
    <x v="0"/>
    <x v="0"/>
    <x v="2"/>
    <x v="2"/>
    <x v="2"/>
    <x v="0"/>
    <x v="0"/>
    <x v="0"/>
    <x v="11"/>
    <x v="0"/>
    <x v="0"/>
    <x v="2"/>
    <x v="11"/>
    <x v="0"/>
    <x v="11"/>
  </r>
  <r>
    <x v="0"/>
    <x v="0"/>
    <x v="0"/>
    <x v="3"/>
    <x v="3"/>
    <x v="3"/>
    <x v="0"/>
    <x v="0"/>
    <x v="0"/>
    <x v="12"/>
    <x v="0"/>
    <x v="0"/>
    <x v="2"/>
    <x v="12"/>
    <x v="0"/>
    <x v="12"/>
  </r>
  <r>
    <x v="0"/>
    <x v="0"/>
    <x v="0"/>
    <x v="15"/>
    <x v="15"/>
    <x v="15"/>
    <x v="0"/>
    <x v="0"/>
    <x v="0"/>
    <x v="12"/>
    <x v="0"/>
    <x v="0"/>
    <x v="2"/>
    <x v="12"/>
    <x v="0"/>
    <x v="12"/>
  </r>
  <r>
    <x v="0"/>
    <x v="0"/>
    <x v="0"/>
    <x v="2"/>
    <x v="2"/>
    <x v="2"/>
    <x v="0"/>
    <x v="0"/>
    <x v="0"/>
    <x v="13"/>
    <x v="0"/>
    <x v="0"/>
    <x v="2"/>
    <x v="13"/>
    <x v="0"/>
    <x v="13"/>
  </r>
  <r>
    <x v="0"/>
    <x v="0"/>
    <x v="0"/>
    <x v="10"/>
    <x v="10"/>
    <x v="10"/>
    <x v="0"/>
    <x v="0"/>
    <x v="0"/>
    <x v="13"/>
    <x v="0"/>
    <x v="0"/>
    <x v="2"/>
    <x v="13"/>
    <x v="0"/>
    <x v="13"/>
  </r>
  <r>
    <x v="0"/>
    <x v="0"/>
    <x v="0"/>
    <x v="1"/>
    <x v="1"/>
    <x v="1"/>
    <x v="0"/>
    <x v="0"/>
    <x v="0"/>
    <x v="13"/>
    <x v="0"/>
    <x v="0"/>
    <x v="2"/>
    <x v="13"/>
    <x v="0"/>
    <x v="13"/>
  </r>
  <r>
    <x v="0"/>
    <x v="0"/>
    <x v="0"/>
    <x v="7"/>
    <x v="7"/>
    <x v="7"/>
    <x v="0"/>
    <x v="0"/>
    <x v="0"/>
    <x v="13"/>
    <x v="0"/>
    <x v="0"/>
    <x v="2"/>
    <x v="13"/>
    <x v="0"/>
    <x v="13"/>
  </r>
  <r>
    <x v="0"/>
    <x v="0"/>
    <x v="0"/>
    <x v="15"/>
    <x v="15"/>
    <x v="15"/>
    <x v="0"/>
    <x v="0"/>
    <x v="0"/>
    <x v="14"/>
    <x v="0"/>
    <x v="0"/>
    <x v="2"/>
    <x v="14"/>
    <x v="0"/>
    <x v="14"/>
  </r>
  <r>
    <x v="0"/>
    <x v="0"/>
    <x v="0"/>
    <x v="11"/>
    <x v="11"/>
    <x v="11"/>
    <x v="0"/>
    <x v="0"/>
    <x v="0"/>
    <x v="14"/>
    <x v="0"/>
    <x v="0"/>
    <x v="2"/>
    <x v="14"/>
    <x v="0"/>
    <x v="14"/>
  </r>
  <r>
    <x v="0"/>
    <x v="0"/>
    <x v="0"/>
    <x v="3"/>
    <x v="3"/>
    <x v="3"/>
    <x v="0"/>
    <x v="0"/>
    <x v="0"/>
    <x v="14"/>
    <x v="0"/>
    <x v="0"/>
    <x v="2"/>
    <x v="14"/>
    <x v="0"/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6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Q28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4">
        <item x="12"/>
        <item x="4"/>
        <item x="5"/>
        <item x="20"/>
        <item x="2"/>
        <item x="9"/>
        <item x="3"/>
        <item x="15"/>
        <item x="19"/>
        <item x="13"/>
        <item x="18"/>
        <item x="14"/>
        <item x="10"/>
        <item x="17"/>
        <item x="0"/>
        <item x="22"/>
        <item x="7"/>
        <item x="1"/>
        <item x="16"/>
        <item x="6"/>
        <item x="11"/>
        <item x="8"/>
        <item x="21"/>
        <item t="default"/>
      </items>
    </pivotField>
    <pivotField compact="0" showAll="0"/>
    <pivotField compact="0" showAll="0"/>
    <pivotField compact="0" showAll="0"/>
    <pivotField axis="axisCol" compact="0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Fields count="1">
    <field x="9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28"/>
  <sheetViews>
    <sheetView workbookViewId="0">
      <selection activeCell="A12" sqref="A3:Q28"/>
    </sheetView>
  </sheetViews>
  <sheetFormatPr defaultColWidth="9" defaultRowHeight="13.5" x14ac:dyDescent="0.15"/>
  <cols>
    <col min="1" max="1" width="15.625"/>
    <col min="2" max="16" width="63.125"/>
    <col min="17" max="17" width="8.375"/>
  </cols>
  <sheetData>
    <row r="3" spans="1:17" x14ac:dyDescent="0.15">
      <c r="A3" t="s">
        <v>0</v>
      </c>
      <c r="B3" t="s">
        <v>1</v>
      </c>
    </row>
    <row r="4" spans="1:17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</row>
    <row r="5" spans="1:17" x14ac:dyDescent="0.15">
      <c r="A5" t="s">
        <v>19</v>
      </c>
      <c r="D5">
        <v>44.84</v>
      </c>
      <c r="F5">
        <v>23</v>
      </c>
      <c r="J5">
        <v>20</v>
      </c>
      <c r="L5">
        <v>63.84</v>
      </c>
      <c r="Q5">
        <v>151.68</v>
      </c>
    </row>
    <row r="6" spans="1:17" x14ac:dyDescent="0.15">
      <c r="A6" t="s">
        <v>20</v>
      </c>
      <c r="D6">
        <v>44.84</v>
      </c>
      <c r="E6">
        <v>34.96</v>
      </c>
      <c r="F6">
        <v>23</v>
      </c>
      <c r="J6">
        <v>20</v>
      </c>
      <c r="Q6">
        <v>122.8</v>
      </c>
    </row>
    <row r="7" spans="1:17" x14ac:dyDescent="0.15">
      <c r="A7" t="s">
        <v>21</v>
      </c>
      <c r="D7">
        <v>44.84</v>
      </c>
      <c r="F7">
        <v>23</v>
      </c>
      <c r="J7">
        <v>20</v>
      </c>
      <c r="K7">
        <v>31.77</v>
      </c>
      <c r="Q7">
        <v>119.61</v>
      </c>
    </row>
    <row r="8" spans="1:17" x14ac:dyDescent="0.15">
      <c r="A8" t="s">
        <v>22</v>
      </c>
      <c r="J8">
        <v>20</v>
      </c>
      <c r="Q8">
        <v>20</v>
      </c>
    </row>
    <row r="9" spans="1:17" x14ac:dyDescent="0.15">
      <c r="A9" t="s">
        <v>23</v>
      </c>
      <c r="D9">
        <v>44.84</v>
      </c>
      <c r="F9">
        <v>23</v>
      </c>
      <c r="I9">
        <v>41.8</v>
      </c>
      <c r="J9">
        <v>20</v>
      </c>
      <c r="M9">
        <v>30.4</v>
      </c>
      <c r="O9">
        <v>28.42</v>
      </c>
      <c r="Q9">
        <v>188.46</v>
      </c>
    </row>
    <row r="10" spans="1:17" x14ac:dyDescent="0.15">
      <c r="A10" t="s">
        <v>24</v>
      </c>
      <c r="D10">
        <v>44.84</v>
      </c>
      <c r="F10">
        <v>23</v>
      </c>
      <c r="J10">
        <v>20</v>
      </c>
      <c r="K10">
        <v>31.77</v>
      </c>
      <c r="Q10">
        <v>119.61</v>
      </c>
    </row>
    <row r="11" spans="1:17" x14ac:dyDescent="0.15">
      <c r="A11" t="s">
        <v>25</v>
      </c>
      <c r="D11">
        <v>44.84</v>
      </c>
      <c r="F11">
        <v>23</v>
      </c>
      <c r="J11">
        <v>20</v>
      </c>
      <c r="L11">
        <v>63.84</v>
      </c>
      <c r="N11">
        <v>38</v>
      </c>
      <c r="P11">
        <v>29.26</v>
      </c>
      <c r="Q11">
        <v>218.94</v>
      </c>
    </row>
    <row r="12" spans="1:17" x14ac:dyDescent="0.15">
      <c r="A12" t="s">
        <v>26</v>
      </c>
      <c r="D12">
        <v>44.84</v>
      </c>
      <c r="F12">
        <v>23</v>
      </c>
      <c r="J12">
        <v>20</v>
      </c>
      <c r="K12">
        <v>31.77</v>
      </c>
      <c r="L12">
        <v>63.84</v>
      </c>
      <c r="N12">
        <v>38</v>
      </c>
      <c r="P12">
        <v>29.26</v>
      </c>
      <c r="Q12">
        <v>250.71</v>
      </c>
    </row>
    <row r="13" spans="1:17" x14ac:dyDescent="0.15">
      <c r="A13" t="s">
        <v>27</v>
      </c>
      <c r="J13">
        <v>20</v>
      </c>
      <c r="Q13">
        <v>20</v>
      </c>
    </row>
    <row r="14" spans="1:17" x14ac:dyDescent="0.15">
      <c r="A14" t="s">
        <v>28</v>
      </c>
      <c r="D14">
        <v>44.84</v>
      </c>
      <c r="G14">
        <v>25</v>
      </c>
      <c r="J14">
        <v>20</v>
      </c>
      <c r="K14">
        <v>31.77</v>
      </c>
      <c r="Q14">
        <v>121.61</v>
      </c>
    </row>
    <row r="15" spans="1:17" x14ac:dyDescent="0.15">
      <c r="A15" t="s">
        <v>29</v>
      </c>
      <c r="G15">
        <v>25</v>
      </c>
      <c r="J15">
        <v>20</v>
      </c>
      <c r="Q15">
        <v>45</v>
      </c>
    </row>
    <row r="16" spans="1:17" x14ac:dyDescent="0.15">
      <c r="A16" t="s">
        <v>30</v>
      </c>
      <c r="D16">
        <v>44.84</v>
      </c>
      <c r="F16">
        <v>23</v>
      </c>
      <c r="J16">
        <v>20</v>
      </c>
      <c r="Q16">
        <v>87.84</v>
      </c>
    </row>
    <row r="17" spans="1:17" x14ac:dyDescent="0.15">
      <c r="A17" t="s">
        <v>31</v>
      </c>
      <c r="D17">
        <v>44.84</v>
      </c>
      <c r="F17">
        <v>23</v>
      </c>
      <c r="J17">
        <v>20</v>
      </c>
      <c r="L17">
        <v>63.84</v>
      </c>
      <c r="O17">
        <v>28.42</v>
      </c>
      <c r="Q17">
        <v>180.1</v>
      </c>
    </row>
    <row r="18" spans="1:17" x14ac:dyDescent="0.15">
      <c r="A18" t="s">
        <v>32</v>
      </c>
      <c r="F18">
        <v>23</v>
      </c>
      <c r="H18">
        <v>37.85</v>
      </c>
      <c r="J18">
        <v>20</v>
      </c>
      <c r="L18">
        <v>63.84</v>
      </c>
      <c r="Q18">
        <v>144.69</v>
      </c>
    </row>
    <row r="19" spans="1:17" x14ac:dyDescent="0.15">
      <c r="A19" t="s">
        <v>33</v>
      </c>
      <c r="B19">
        <v>27.3</v>
      </c>
      <c r="D19">
        <v>44.84</v>
      </c>
      <c r="F19">
        <v>23</v>
      </c>
      <c r="J19">
        <v>20</v>
      </c>
      <c r="Q19">
        <v>115.14</v>
      </c>
    </row>
    <row r="20" spans="1:17" x14ac:dyDescent="0.15">
      <c r="A20" t="s">
        <v>34</v>
      </c>
      <c r="J20">
        <v>20</v>
      </c>
      <c r="Q20">
        <v>20</v>
      </c>
    </row>
    <row r="21" spans="1:17" x14ac:dyDescent="0.15">
      <c r="A21" t="s">
        <v>35</v>
      </c>
      <c r="D21">
        <v>44.84</v>
      </c>
      <c r="F21">
        <v>23</v>
      </c>
      <c r="J21">
        <v>20</v>
      </c>
      <c r="O21">
        <v>28.42</v>
      </c>
      <c r="Q21">
        <v>116.26</v>
      </c>
    </row>
    <row r="22" spans="1:17" x14ac:dyDescent="0.15">
      <c r="A22" t="s">
        <v>36</v>
      </c>
      <c r="C22">
        <v>37.24</v>
      </c>
      <c r="D22">
        <v>44.84</v>
      </c>
      <c r="F22">
        <v>23</v>
      </c>
      <c r="G22">
        <v>25</v>
      </c>
      <c r="J22">
        <v>20</v>
      </c>
      <c r="O22">
        <v>28.42</v>
      </c>
      <c r="Q22">
        <v>178.5</v>
      </c>
    </row>
    <row r="23" spans="1:17" x14ac:dyDescent="0.15">
      <c r="A23" t="s">
        <v>37</v>
      </c>
      <c r="F23">
        <v>23</v>
      </c>
      <c r="J23">
        <v>20</v>
      </c>
      <c r="Q23">
        <v>43</v>
      </c>
    </row>
    <row r="24" spans="1:17" x14ac:dyDescent="0.15">
      <c r="A24" t="s">
        <v>38</v>
      </c>
      <c r="D24">
        <v>44.84</v>
      </c>
      <c r="F24">
        <v>23</v>
      </c>
      <c r="J24">
        <v>20</v>
      </c>
      <c r="Q24">
        <v>87.84</v>
      </c>
    </row>
    <row r="25" spans="1:17" x14ac:dyDescent="0.15">
      <c r="A25" t="s">
        <v>39</v>
      </c>
      <c r="D25">
        <v>44.84</v>
      </c>
      <c r="F25">
        <v>23</v>
      </c>
      <c r="J25">
        <v>20</v>
      </c>
      <c r="K25">
        <v>31.77</v>
      </c>
      <c r="L25">
        <v>63.84</v>
      </c>
      <c r="P25">
        <v>29.26</v>
      </c>
      <c r="Q25">
        <v>212.71</v>
      </c>
    </row>
    <row r="26" spans="1:17" x14ac:dyDescent="0.15">
      <c r="A26" t="s">
        <v>40</v>
      </c>
      <c r="D26">
        <v>44.84</v>
      </c>
      <c r="I26">
        <v>41.8</v>
      </c>
      <c r="J26">
        <v>20</v>
      </c>
      <c r="Q26">
        <v>106.64</v>
      </c>
    </row>
    <row r="27" spans="1:17" x14ac:dyDescent="0.15">
      <c r="A27" t="s">
        <v>41</v>
      </c>
      <c r="J27">
        <v>20</v>
      </c>
      <c r="Q27">
        <v>20</v>
      </c>
    </row>
    <row r="28" spans="1:17" x14ac:dyDescent="0.15">
      <c r="A28" t="s">
        <v>18</v>
      </c>
      <c r="B28">
        <v>27.3</v>
      </c>
      <c r="C28">
        <v>37.24</v>
      </c>
      <c r="D28">
        <v>717.44</v>
      </c>
      <c r="E28">
        <v>34.96</v>
      </c>
      <c r="F28">
        <v>368</v>
      </c>
      <c r="G28">
        <v>75</v>
      </c>
      <c r="H28">
        <v>37.85</v>
      </c>
      <c r="I28">
        <v>83.6</v>
      </c>
      <c r="J28">
        <v>460</v>
      </c>
      <c r="K28">
        <v>158.85</v>
      </c>
      <c r="L28">
        <v>383.04</v>
      </c>
      <c r="M28">
        <v>30.4</v>
      </c>
      <c r="N28">
        <v>76</v>
      </c>
      <c r="O28">
        <v>113.68</v>
      </c>
      <c r="P28">
        <v>87.78</v>
      </c>
      <c r="Q28">
        <v>2691.14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8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9.62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42</v>
      </c>
      <c r="B3" s="4" t="s">
        <v>43</v>
      </c>
      <c r="C3" s="3" t="s">
        <v>44</v>
      </c>
      <c r="D3" s="4" t="s">
        <v>45</v>
      </c>
      <c r="E3" s="3" t="s">
        <v>46</v>
      </c>
      <c r="F3" s="3" t="s">
        <v>2</v>
      </c>
      <c r="G3" s="3" t="s">
        <v>47</v>
      </c>
      <c r="H3" s="3" t="s">
        <v>48</v>
      </c>
      <c r="I3" s="4" t="s">
        <v>49</v>
      </c>
      <c r="J3" s="4" t="s">
        <v>1</v>
      </c>
      <c r="K3" s="3" t="s">
        <v>50</v>
      </c>
      <c r="L3" s="3" t="s">
        <v>51</v>
      </c>
      <c r="M3" s="3" t="s">
        <v>52</v>
      </c>
      <c r="N3" s="3" t="s">
        <v>53</v>
      </c>
      <c r="O3" s="3" t="s">
        <v>54</v>
      </c>
      <c r="P3" t="s">
        <v>55</v>
      </c>
    </row>
    <row r="4" spans="1:16" x14ac:dyDescent="0.15">
      <c r="A4" s="5">
        <v>10679</v>
      </c>
      <c r="B4" s="6" t="s">
        <v>56</v>
      </c>
      <c r="C4" s="5">
        <v>2</v>
      </c>
      <c r="D4" s="6" t="s">
        <v>57</v>
      </c>
      <c r="E4" s="1" t="s">
        <v>58</v>
      </c>
      <c r="F4" t="str">
        <f>D4&amp;E4</f>
        <v>42016037陈薇汀</v>
      </c>
      <c r="G4" s="1" t="s">
        <v>59</v>
      </c>
      <c r="H4" s="1" t="s">
        <v>60</v>
      </c>
      <c r="I4" s="6" t="s">
        <v>61</v>
      </c>
      <c r="J4" s="6" t="s">
        <v>3</v>
      </c>
      <c r="K4" s="1" t="s">
        <v>62</v>
      </c>
      <c r="L4" s="1" t="s">
        <v>62</v>
      </c>
      <c r="M4" s="1" t="s">
        <v>63</v>
      </c>
      <c r="N4" s="5">
        <v>35</v>
      </c>
      <c r="O4" s="5">
        <v>1</v>
      </c>
      <c r="P4">
        <f>VLOOKUP(J4,[1]Sheet1!$E$1:$F$65536,2,FALSE)</f>
        <v>27.3</v>
      </c>
    </row>
    <row r="5" spans="1:16" x14ac:dyDescent="0.15">
      <c r="A5" s="5">
        <v>10679</v>
      </c>
      <c r="B5" s="6" t="s">
        <v>56</v>
      </c>
      <c r="C5" s="5">
        <v>2</v>
      </c>
      <c r="D5" s="6" t="s">
        <v>64</v>
      </c>
      <c r="E5" s="1" t="s">
        <v>65</v>
      </c>
      <c r="F5" t="str">
        <f t="shared" ref="F5:F19" si="0">D5&amp;E5</f>
        <v>42016098肖渠</v>
      </c>
      <c r="G5" s="1" t="s">
        <v>59</v>
      </c>
      <c r="H5" s="1" t="s">
        <v>60</v>
      </c>
      <c r="I5" s="6" t="s">
        <v>61</v>
      </c>
      <c r="J5" s="6" t="s">
        <v>4</v>
      </c>
      <c r="K5" s="1" t="s">
        <v>62</v>
      </c>
      <c r="L5" s="1" t="s">
        <v>62</v>
      </c>
      <c r="M5" s="1" t="s">
        <v>66</v>
      </c>
      <c r="N5" s="5">
        <v>49</v>
      </c>
      <c r="O5" s="5">
        <v>1</v>
      </c>
      <c r="P5">
        <f>VLOOKUP(J5,[1]Sheet1!$E$1:$F$65536,2,FALSE)</f>
        <v>37.24</v>
      </c>
    </row>
    <row r="6" spans="1:16" x14ac:dyDescent="0.15">
      <c r="A6" s="5">
        <v>10679</v>
      </c>
      <c r="B6" s="6" t="s">
        <v>56</v>
      </c>
      <c r="C6" s="5">
        <v>2</v>
      </c>
      <c r="D6" s="6" t="s">
        <v>67</v>
      </c>
      <c r="E6" s="1" t="s">
        <v>68</v>
      </c>
      <c r="F6" t="str">
        <f t="shared" si="0"/>
        <v>42008001肖守斐</v>
      </c>
      <c r="G6" s="1" t="s">
        <v>59</v>
      </c>
      <c r="H6" s="1" t="s">
        <v>60</v>
      </c>
      <c r="I6" s="6" t="s">
        <v>61</v>
      </c>
      <c r="J6" s="6" t="s">
        <v>5</v>
      </c>
      <c r="K6" s="1" t="s">
        <v>62</v>
      </c>
      <c r="L6" s="1" t="s">
        <v>62</v>
      </c>
      <c r="M6" s="1" t="s">
        <v>69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10679</v>
      </c>
      <c r="B7" s="6" t="s">
        <v>56</v>
      </c>
      <c r="C7" s="5">
        <v>2</v>
      </c>
      <c r="D7" s="6" t="s">
        <v>70</v>
      </c>
      <c r="E7" s="1" t="s">
        <v>71</v>
      </c>
      <c r="F7" t="str">
        <f t="shared" si="0"/>
        <v>42008035佘冠东</v>
      </c>
      <c r="G7" s="1" t="s">
        <v>59</v>
      </c>
      <c r="H7" s="1" t="s">
        <v>60</v>
      </c>
      <c r="I7" s="6" t="s">
        <v>61</v>
      </c>
      <c r="J7" s="6" t="s">
        <v>5</v>
      </c>
      <c r="K7" s="1" t="s">
        <v>62</v>
      </c>
      <c r="L7" s="1" t="s">
        <v>62</v>
      </c>
      <c r="M7" s="1" t="s">
        <v>69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10679</v>
      </c>
      <c r="B8" s="6" t="s">
        <v>56</v>
      </c>
      <c r="C8" s="5">
        <v>2</v>
      </c>
      <c r="D8" s="6" t="s">
        <v>72</v>
      </c>
      <c r="E8" s="1" t="s">
        <v>73</v>
      </c>
      <c r="F8" t="str">
        <f t="shared" si="0"/>
        <v>42004271秦莉娅</v>
      </c>
      <c r="G8" s="1" t="s">
        <v>59</v>
      </c>
      <c r="H8" s="1" t="s">
        <v>60</v>
      </c>
      <c r="I8" s="6" t="s">
        <v>61</v>
      </c>
      <c r="J8" s="6" t="s">
        <v>5</v>
      </c>
      <c r="K8" s="1" t="s">
        <v>62</v>
      </c>
      <c r="L8" s="1" t="s">
        <v>62</v>
      </c>
      <c r="M8" s="1" t="s">
        <v>69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10679</v>
      </c>
      <c r="B9" s="6" t="s">
        <v>56</v>
      </c>
      <c r="C9" s="5">
        <v>2</v>
      </c>
      <c r="D9" s="6" t="s">
        <v>74</v>
      </c>
      <c r="E9" s="1" t="s">
        <v>75</v>
      </c>
      <c r="F9" t="str">
        <f t="shared" si="0"/>
        <v>42005002马越</v>
      </c>
      <c r="G9" s="1" t="s">
        <v>59</v>
      </c>
      <c r="H9" s="1" t="s">
        <v>60</v>
      </c>
      <c r="I9" s="6" t="s">
        <v>61</v>
      </c>
      <c r="J9" s="6" t="s">
        <v>5</v>
      </c>
      <c r="K9" s="1" t="s">
        <v>62</v>
      </c>
      <c r="L9" s="1" t="s">
        <v>62</v>
      </c>
      <c r="M9" s="1" t="s">
        <v>69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10679</v>
      </c>
      <c r="B10" s="6" t="s">
        <v>56</v>
      </c>
      <c r="C10" s="5">
        <v>2</v>
      </c>
      <c r="D10" s="6" t="s">
        <v>76</v>
      </c>
      <c r="E10" s="1" t="s">
        <v>77</v>
      </c>
      <c r="F10" t="str">
        <f t="shared" si="0"/>
        <v>42028046何怡萱</v>
      </c>
      <c r="G10" s="1" t="s">
        <v>59</v>
      </c>
      <c r="H10" s="1" t="s">
        <v>60</v>
      </c>
      <c r="I10" s="6" t="s">
        <v>61</v>
      </c>
      <c r="J10" s="6" t="s">
        <v>5</v>
      </c>
      <c r="K10" s="1" t="s">
        <v>62</v>
      </c>
      <c r="L10" s="1" t="s">
        <v>62</v>
      </c>
      <c r="M10" s="1" t="s">
        <v>69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10679</v>
      </c>
      <c r="B11" s="6" t="s">
        <v>56</v>
      </c>
      <c r="C11" s="5">
        <v>2</v>
      </c>
      <c r="D11" s="6" t="s">
        <v>78</v>
      </c>
      <c r="E11" s="1" t="s">
        <v>79</v>
      </c>
      <c r="F11" t="str">
        <f t="shared" si="0"/>
        <v>42016061谈艺</v>
      </c>
      <c r="G11" s="1" t="s">
        <v>59</v>
      </c>
      <c r="H11" s="1" t="s">
        <v>60</v>
      </c>
      <c r="I11" s="6" t="s">
        <v>61</v>
      </c>
      <c r="J11" s="6" t="s">
        <v>5</v>
      </c>
      <c r="K11" s="1" t="s">
        <v>62</v>
      </c>
      <c r="L11" s="1" t="s">
        <v>62</v>
      </c>
      <c r="M11" s="1" t="s">
        <v>69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10679</v>
      </c>
      <c r="B12" s="6" t="s">
        <v>56</v>
      </c>
      <c r="C12" s="5">
        <v>2</v>
      </c>
      <c r="D12" s="6" t="s">
        <v>57</v>
      </c>
      <c r="E12" s="1" t="s">
        <v>58</v>
      </c>
      <c r="F12" t="str">
        <f t="shared" si="0"/>
        <v>42016037陈薇汀</v>
      </c>
      <c r="G12" s="1" t="s">
        <v>59</v>
      </c>
      <c r="H12" s="1" t="s">
        <v>60</v>
      </c>
      <c r="I12" s="6" t="s">
        <v>61</v>
      </c>
      <c r="J12" s="6" t="s">
        <v>5</v>
      </c>
      <c r="K12" s="1" t="s">
        <v>62</v>
      </c>
      <c r="L12" s="1" t="s">
        <v>62</v>
      </c>
      <c r="M12" s="1" t="s">
        <v>69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10679</v>
      </c>
      <c r="B13" s="6" t="s">
        <v>56</v>
      </c>
      <c r="C13" s="5">
        <v>2</v>
      </c>
      <c r="D13" s="6" t="s">
        <v>80</v>
      </c>
      <c r="E13" s="1" t="s">
        <v>81</v>
      </c>
      <c r="F13" t="str">
        <f t="shared" si="0"/>
        <v>42030018王春婷</v>
      </c>
      <c r="G13" s="1" t="s">
        <v>59</v>
      </c>
      <c r="H13" s="1" t="s">
        <v>60</v>
      </c>
      <c r="I13" s="6" t="s">
        <v>61</v>
      </c>
      <c r="J13" s="6" t="s">
        <v>5</v>
      </c>
      <c r="K13" s="1" t="s">
        <v>62</v>
      </c>
      <c r="L13" s="1" t="s">
        <v>62</v>
      </c>
      <c r="M13" s="1" t="s">
        <v>69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10679</v>
      </c>
      <c r="B14" s="6" t="s">
        <v>56</v>
      </c>
      <c r="C14" s="5">
        <v>2</v>
      </c>
      <c r="D14" s="6" t="s">
        <v>82</v>
      </c>
      <c r="E14" s="1" t="s">
        <v>83</v>
      </c>
      <c r="F14" t="str">
        <f t="shared" si="0"/>
        <v>42008002杨云迪</v>
      </c>
      <c r="G14" s="1" t="s">
        <v>59</v>
      </c>
      <c r="H14" s="1" t="s">
        <v>60</v>
      </c>
      <c r="I14" s="6" t="s">
        <v>61</v>
      </c>
      <c r="J14" s="6" t="s">
        <v>5</v>
      </c>
      <c r="K14" s="1" t="s">
        <v>62</v>
      </c>
      <c r="L14" s="1" t="s">
        <v>62</v>
      </c>
      <c r="M14" s="1" t="s">
        <v>69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10679</v>
      </c>
      <c r="B15" s="6" t="s">
        <v>56</v>
      </c>
      <c r="C15" s="5">
        <v>2</v>
      </c>
      <c r="D15" s="6" t="s">
        <v>84</v>
      </c>
      <c r="E15" s="1" t="s">
        <v>85</v>
      </c>
      <c r="F15" t="str">
        <f t="shared" si="0"/>
        <v>42014069苏欣雨</v>
      </c>
      <c r="G15" s="1" t="s">
        <v>59</v>
      </c>
      <c r="H15" s="1" t="s">
        <v>60</v>
      </c>
      <c r="I15" s="6" t="s">
        <v>61</v>
      </c>
      <c r="J15" s="6" t="s">
        <v>5</v>
      </c>
      <c r="K15" s="1" t="s">
        <v>62</v>
      </c>
      <c r="L15" s="1" t="s">
        <v>62</v>
      </c>
      <c r="M15" s="1" t="s">
        <v>69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10679</v>
      </c>
      <c r="B16" s="6" t="s">
        <v>56</v>
      </c>
      <c r="C16" s="5">
        <v>2</v>
      </c>
      <c r="D16" s="6" t="s">
        <v>86</v>
      </c>
      <c r="E16" s="1" t="s">
        <v>87</v>
      </c>
      <c r="F16" t="str">
        <f t="shared" si="0"/>
        <v>42028056梁爽</v>
      </c>
      <c r="G16" s="1" t="s">
        <v>59</v>
      </c>
      <c r="H16" s="1" t="s">
        <v>60</v>
      </c>
      <c r="I16" s="6" t="s">
        <v>61</v>
      </c>
      <c r="J16" s="6" t="s">
        <v>5</v>
      </c>
      <c r="K16" s="1" t="s">
        <v>62</v>
      </c>
      <c r="L16" s="1" t="s">
        <v>62</v>
      </c>
      <c r="M16" s="1" t="s">
        <v>69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10679</v>
      </c>
      <c r="B17" s="6" t="s">
        <v>56</v>
      </c>
      <c r="C17" s="5">
        <v>2</v>
      </c>
      <c r="D17" s="6" t="s">
        <v>88</v>
      </c>
      <c r="E17" s="1" t="s">
        <v>89</v>
      </c>
      <c r="F17" t="str">
        <f t="shared" si="0"/>
        <v>42003040刘艺</v>
      </c>
      <c r="G17" s="1" t="s">
        <v>59</v>
      </c>
      <c r="H17" s="1" t="s">
        <v>60</v>
      </c>
      <c r="I17" s="6" t="s">
        <v>61</v>
      </c>
      <c r="J17" s="6" t="s">
        <v>5</v>
      </c>
      <c r="K17" s="1" t="s">
        <v>62</v>
      </c>
      <c r="L17" s="1" t="s">
        <v>62</v>
      </c>
      <c r="M17" s="1" t="s">
        <v>69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10679</v>
      </c>
      <c r="B18" s="6" t="s">
        <v>56</v>
      </c>
      <c r="C18" s="5">
        <v>2</v>
      </c>
      <c r="D18" s="6" t="s">
        <v>90</v>
      </c>
      <c r="E18" s="1" t="s">
        <v>91</v>
      </c>
      <c r="F18" t="str">
        <f t="shared" si="0"/>
        <v>42011036孙飞</v>
      </c>
      <c r="G18" s="1" t="s">
        <v>59</v>
      </c>
      <c r="H18" s="1" t="s">
        <v>60</v>
      </c>
      <c r="I18" s="6" t="s">
        <v>61</v>
      </c>
      <c r="J18" s="6" t="s">
        <v>5</v>
      </c>
      <c r="K18" s="1" t="s">
        <v>62</v>
      </c>
      <c r="L18" s="1" t="s">
        <v>62</v>
      </c>
      <c r="M18" s="1" t="s">
        <v>69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10679</v>
      </c>
      <c r="B19" s="6" t="s">
        <v>56</v>
      </c>
      <c r="C19" s="5">
        <v>2</v>
      </c>
      <c r="D19" s="6" t="s">
        <v>92</v>
      </c>
      <c r="E19" s="1" t="s">
        <v>93</v>
      </c>
      <c r="F19" t="str">
        <f t="shared" si="0"/>
        <v>42012194唐甜甜</v>
      </c>
      <c r="G19" s="1" t="s">
        <v>59</v>
      </c>
      <c r="H19" s="1" t="s">
        <v>60</v>
      </c>
      <c r="I19" s="6" t="s">
        <v>61</v>
      </c>
      <c r="J19" s="6" t="s">
        <v>5</v>
      </c>
      <c r="K19" s="1" t="s">
        <v>62</v>
      </c>
      <c r="L19" s="1" t="s">
        <v>62</v>
      </c>
      <c r="M19" s="1" t="s">
        <v>69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10679</v>
      </c>
      <c r="B20" s="6" t="s">
        <v>56</v>
      </c>
      <c r="C20" s="5">
        <v>2</v>
      </c>
      <c r="D20" s="6" t="s">
        <v>64</v>
      </c>
      <c r="E20" s="1" t="s">
        <v>65</v>
      </c>
      <c r="F20" t="str">
        <f t="shared" ref="F20:F51" si="1">D20&amp;E20</f>
        <v>42016098肖渠</v>
      </c>
      <c r="G20" s="1" t="s">
        <v>59</v>
      </c>
      <c r="H20" s="1" t="s">
        <v>60</v>
      </c>
      <c r="I20" s="6" t="s">
        <v>61</v>
      </c>
      <c r="J20" s="6" t="s">
        <v>5</v>
      </c>
      <c r="K20" s="1" t="s">
        <v>62</v>
      </c>
      <c r="L20" s="1" t="s">
        <v>62</v>
      </c>
      <c r="M20" s="1" t="s">
        <v>69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10679</v>
      </c>
      <c r="B21" s="6" t="s">
        <v>56</v>
      </c>
      <c r="C21" s="5">
        <v>2</v>
      </c>
      <c r="D21" s="6" t="s">
        <v>94</v>
      </c>
      <c r="E21" s="1" t="s">
        <v>95</v>
      </c>
      <c r="F21" t="str">
        <f t="shared" si="1"/>
        <v>42008040李志扬</v>
      </c>
      <c r="G21" s="1" t="s">
        <v>59</v>
      </c>
      <c r="H21" s="1" t="s">
        <v>60</v>
      </c>
      <c r="I21" s="6" t="s">
        <v>61</v>
      </c>
      <c r="J21" s="6" t="s">
        <v>5</v>
      </c>
      <c r="K21" s="1" t="s">
        <v>62</v>
      </c>
      <c r="L21" s="1" t="s">
        <v>62</v>
      </c>
      <c r="M21" s="1" t="s">
        <v>69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10679</v>
      </c>
      <c r="B22" s="6" t="s">
        <v>56</v>
      </c>
      <c r="C22" s="5">
        <v>2</v>
      </c>
      <c r="D22" s="6" t="s">
        <v>72</v>
      </c>
      <c r="E22" s="1" t="s">
        <v>73</v>
      </c>
      <c r="F22" t="str">
        <f t="shared" si="1"/>
        <v>42004271秦莉娅</v>
      </c>
      <c r="G22" s="1" t="s">
        <v>59</v>
      </c>
      <c r="H22" s="1" t="s">
        <v>60</v>
      </c>
      <c r="I22" s="6" t="s">
        <v>61</v>
      </c>
      <c r="J22" s="6" t="s">
        <v>6</v>
      </c>
      <c r="K22" s="1" t="s">
        <v>62</v>
      </c>
      <c r="L22" s="1" t="s">
        <v>62</v>
      </c>
      <c r="M22" s="1" t="s">
        <v>69</v>
      </c>
      <c r="N22" s="5">
        <v>46</v>
      </c>
      <c r="O22" s="5">
        <v>1</v>
      </c>
      <c r="P22">
        <f>VLOOKUP(J22,[1]Sheet1!$E$1:$F$65536,2,FALSE)</f>
        <v>34.96</v>
      </c>
    </row>
    <row r="23" spans="1:16" x14ac:dyDescent="0.15">
      <c r="A23" s="5">
        <v>10679</v>
      </c>
      <c r="B23" s="6" t="s">
        <v>56</v>
      </c>
      <c r="C23" s="5">
        <v>2</v>
      </c>
      <c r="D23" s="6" t="s">
        <v>88</v>
      </c>
      <c r="E23" s="1" t="s">
        <v>89</v>
      </c>
      <c r="F23" t="str">
        <f t="shared" si="1"/>
        <v>42003040刘艺</v>
      </c>
      <c r="G23" s="1" t="s">
        <v>59</v>
      </c>
      <c r="H23" s="1" t="s">
        <v>60</v>
      </c>
      <c r="I23" s="6" t="s">
        <v>61</v>
      </c>
      <c r="J23" s="6" t="s">
        <v>7</v>
      </c>
      <c r="K23" s="1" t="s">
        <v>62</v>
      </c>
      <c r="L23" s="1" t="s">
        <v>62</v>
      </c>
      <c r="M23" s="1" t="s">
        <v>69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10679</v>
      </c>
      <c r="B24" s="6" t="s">
        <v>56</v>
      </c>
      <c r="C24" s="5">
        <v>2</v>
      </c>
      <c r="D24" s="6" t="s">
        <v>78</v>
      </c>
      <c r="E24" s="1" t="s">
        <v>79</v>
      </c>
      <c r="F24" t="str">
        <f t="shared" si="1"/>
        <v>42016061谈艺</v>
      </c>
      <c r="G24" s="1" t="s">
        <v>59</v>
      </c>
      <c r="H24" s="1" t="s">
        <v>60</v>
      </c>
      <c r="I24" s="6" t="s">
        <v>61</v>
      </c>
      <c r="J24" s="6" t="s">
        <v>7</v>
      </c>
      <c r="K24" s="1" t="s">
        <v>62</v>
      </c>
      <c r="L24" s="1" t="s">
        <v>62</v>
      </c>
      <c r="M24" s="1" t="s">
        <v>69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10679</v>
      </c>
      <c r="B25" s="6" t="s">
        <v>56</v>
      </c>
      <c r="C25" s="5">
        <v>2</v>
      </c>
      <c r="D25" s="6" t="s">
        <v>96</v>
      </c>
      <c r="E25" s="1" t="s">
        <v>97</v>
      </c>
      <c r="F25" t="str">
        <f t="shared" si="1"/>
        <v>42016113田艺佳</v>
      </c>
      <c r="G25" s="1" t="s">
        <v>59</v>
      </c>
      <c r="H25" s="1" t="s">
        <v>60</v>
      </c>
      <c r="I25" s="6" t="s">
        <v>61</v>
      </c>
      <c r="J25" s="6" t="s">
        <v>7</v>
      </c>
      <c r="K25" s="1" t="s">
        <v>62</v>
      </c>
      <c r="L25" s="1" t="s">
        <v>62</v>
      </c>
      <c r="M25" s="1" t="s">
        <v>69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10679</v>
      </c>
      <c r="B26" s="6" t="s">
        <v>56</v>
      </c>
      <c r="C26" s="5">
        <v>2</v>
      </c>
      <c r="D26" s="6" t="s">
        <v>72</v>
      </c>
      <c r="E26" s="1" t="s">
        <v>73</v>
      </c>
      <c r="F26" t="str">
        <f t="shared" si="1"/>
        <v>42004271秦莉娅</v>
      </c>
      <c r="G26" s="1" t="s">
        <v>59</v>
      </c>
      <c r="H26" s="1" t="s">
        <v>60</v>
      </c>
      <c r="I26" s="6" t="s">
        <v>61</v>
      </c>
      <c r="J26" s="6" t="s">
        <v>7</v>
      </c>
      <c r="K26" s="1" t="s">
        <v>62</v>
      </c>
      <c r="L26" s="1" t="s">
        <v>62</v>
      </c>
      <c r="M26" s="1" t="s">
        <v>69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10679</v>
      </c>
      <c r="B27" s="6" t="s">
        <v>56</v>
      </c>
      <c r="C27" s="5">
        <v>2</v>
      </c>
      <c r="D27" s="6" t="s">
        <v>74</v>
      </c>
      <c r="E27" s="1" t="s">
        <v>75</v>
      </c>
      <c r="F27" t="str">
        <f t="shared" si="1"/>
        <v>42005002马越</v>
      </c>
      <c r="G27" s="1" t="s">
        <v>59</v>
      </c>
      <c r="H27" s="1" t="s">
        <v>60</v>
      </c>
      <c r="I27" s="6" t="s">
        <v>61</v>
      </c>
      <c r="J27" s="6" t="s">
        <v>7</v>
      </c>
      <c r="K27" s="1" t="s">
        <v>62</v>
      </c>
      <c r="L27" s="1" t="s">
        <v>62</v>
      </c>
      <c r="M27" s="1" t="s">
        <v>69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10679</v>
      </c>
      <c r="B28" s="6" t="s">
        <v>56</v>
      </c>
      <c r="C28" s="5">
        <v>2</v>
      </c>
      <c r="D28" s="6" t="s">
        <v>94</v>
      </c>
      <c r="E28" s="1" t="s">
        <v>95</v>
      </c>
      <c r="F28" t="str">
        <f t="shared" si="1"/>
        <v>42008040李志扬</v>
      </c>
      <c r="G28" s="1" t="s">
        <v>59</v>
      </c>
      <c r="H28" s="1" t="s">
        <v>60</v>
      </c>
      <c r="I28" s="6" t="s">
        <v>61</v>
      </c>
      <c r="J28" s="6" t="s">
        <v>7</v>
      </c>
      <c r="K28" s="1" t="s">
        <v>62</v>
      </c>
      <c r="L28" s="1" t="s">
        <v>62</v>
      </c>
      <c r="M28" s="1" t="s">
        <v>69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10679</v>
      </c>
      <c r="B29" s="6" t="s">
        <v>56</v>
      </c>
      <c r="C29" s="5">
        <v>2</v>
      </c>
      <c r="D29" s="6" t="s">
        <v>57</v>
      </c>
      <c r="E29" s="1" t="s">
        <v>58</v>
      </c>
      <c r="F29" t="str">
        <f t="shared" si="1"/>
        <v>42016037陈薇汀</v>
      </c>
      <c r="G29" s="1" t="s">
        <v>59</v>
      </c>
      <c r="H29" s="1" t="s">
        <v>60</v>
      </c>
      <c r="I29" s="6" t="s">
        <v>61</v>
      </c>
      <c r="J29" s="6" t="s">
        <v>7</v>
      </c>
      <c r="K29" s="1" t="s">
        <v>62</v>
      </c>
      <c r="L29" s="1" t="s">
        <v>62</v>
      </c>
      <c r="M29" s="1" t="s">
        <v>69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10679</v>
      </c>
      <c r="B30" s="6" t="s">
        <v>56</v>
      </c>
      <c r="C30" s="5">
        <v>2</v>
      </c>
      <c r="D30" s="6" t="s">
        <v>64</v>
      </c>
      <c r="E30" s="1" t="s">
        <v>65</v>
      </c>
      <c r="F30" t="str">
        <f t="shared" si="1"/>
        <v>42016098肖渠</v>
      </c>
      <c r="G30" s="1" t="s">
        <v>59</v>
      </c>
      <c r="H30" s="1" t="s">
        <v>60</v>
      </c>
      <c r="I30" s="6" t="s">
        <v>61</v>
      </c>
      <c r="J30" s="6" t="s">
        <v>7</v>
      </c>
      <c r="K30" s="1" t="s">
        <v>62</v>
      </c>
      <c r="L30" s="1" t="s">
        <v>62</v>
      </c>
      <c r="M30" s="1" t="s">
        <v>69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10679</v>
      </c>
      <c r="B31" s="6" t="s">
        <v>56</v>
      </c>
      <c r="C31" s="5">
        <v>2</v>
      </c>
      <c r="D31" s="6" t="s">
        <v>76</v>
      </c>
      <c r="E31" s="1" t="s">
        <v>77</v>
      </c>
      <c r="F31" t="str">
        <f t="shared" si="1"/>
        <v>42028046何怡萱</v>
      </c>
      <c r="G31" s="1" t="s">
        <v>59</v>
      </c>
      <c r="H31" s="1" t="s">
        <v>60</v>
      </c>
      <c r="I31" s="6" t="s">
        <v>61</v>
      </c>
      <c r="J31" s="6" t="s">
        <v>7</v>
      </c>
      <c r="K31" s="1" t="s">
        <v>62</v>
      </c>
      <c r="L31" s="1" t="s">
        <v>62</v>
      </c>
      <c r="M31" s="1" t="s">
        <v>69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10679</v>
      </c>
      <c r="B32" s="6" t="s">
        <v>56</v>
      </c>
      <c r="C32" s="5">
        <v>2</v>
      </c>
      <c r="D32" s="6" t="s">
        <v>86</v>
      </c>
      <c r="E32" s="1" t="s">
        <v>87</v>
      </c>
      <c r="F32" t="str">
        <f t="shared" si="1"/>
        <v>42028056梁爽</v>
      </c>
      <c r="G32" s="1" t="s">
        <v>59</v>
      </c>
      <c r="H32" s="1" t="s">
        <v>60</v>
      </c>
      <c r="I32" s="6" t="s">
        <v>61</v>
      </c>
      <c r="J32" s="6" t="s">
        <v>7</v>
      </c>
      <c r="K32" s="1" t="s">
        <v>62</v>
      </c>
      <c r="L32" s="1" t="s">
        <v>62</v>
      </c>
      <c r="M32" s="1" t="s">
        <v>69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10679</v>
      </c>
      <c r="B33" s="6" t="s">
        <v>56</v>
      </c>
      <c r="C33" s="5">
        <v>2</v>
      </c>
      <c r="D33" s="6" t="s">
        <v>82</v>
      </c>
      <c r="E33" s="1" t="s">
        <v>83</v>
      </c>
      <c r="F33" t="str">
        <f t="shared" si="1"/>
        <v>42008002杨云迪</v>
      </c>
      <c r="G33" s="1" t="s">
        <v>59</v>
      </c>
      <c r="H33" s="1" t="s">
        <v>60</v>
      </c>
      <c r="I33" s="6" t="s">
        <v>61</v>
      </c>
      <c r="J33" s="6" t="s">
        <v>7</v>
      </c>
      <c r="K33" s="1" t="s">
        <v>62</v>
      </c>
      <c r="L33" s="1" t="s">
        <v>62</v>
      </c>
      <c r="M33" s="1" t="s">
        <v>69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10679</v>
      </c>
      <c r="B34" s="6" t="s">
        <v>56</v>
      </c>
      <c r="C34" s="5">
        <v>2</v>
      </c>
      <c r="D34" s="6" t="s">
        <v>92</v>
      </c>
      <c r="E34" s="1" t="s">
        <v>93</v>
      </c>
      <c r="F34" t="str">
        <f t="shared" si="1"/>
        <v>42012194唐甜甜</v>
      </c>
      <c r="G34" s="1" t="s">
        <v>59</v>
      </c>
      <c r="H34" s="1" t="s">
        <v>60</v>
      </c>
      <c r="I34" s="6" t="s">
        <v>61</v>
      </c>
      <c r="J34" s="6" t="s">
        <v>7</v>
      </c>
      <c r="K34" s="1" t="s">
        <v>62</v>
      </c>
      <c r="L34" s="1" t="s">
        <v>62</v>
      </c>
      <c r="M34" s="1" t="s">
        <v>69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10679</v>
      </c>
      <c r="B35" s="6" t="s">
        <v>56</v>
      </c>
      <c r="C35" s="5">
        <v>2</v>
      </c>
      <c r="D35" s="6" t="s">
        <v>84</v>
      </c>
      <c r="E35" s="1" t="s">
        <v>85</v>
      </c>
      <c r="F35" t="str">
        <f t="shared" si="1"/>
        <v>42014069苏欣雨</v>
      </c>
      <c r="G35" s="1" t="s">
        <v>59</v>
      </c>
      <c r="H35" s="1" t="s">
        <v>60</v>
      </c>
      <c r="I35" s="6" t="s">
        <v>61</v>
      </c>
      <c r="J35" s="6" t="s">
        <v>7</v>
      </c>
      <c r="K35" s="1" t="s">
        <v>62</v>
      </c>
      <c r="L35" s="1" t="s">
        <v>62</v>
      </c>
      <c r="M35" s="1" t="s">
        <v>69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10679</v>
      </c>
      <c r="B36" s="6" t="s">
        <v>56</v>
      </c>
      <c r="C36" s="5">
        <v>2</v>
      </c>
      <c r="D36" s="6" t="s">
        <v>98</v>
      </c>
      <c r="E36" s="1" t="s">
        <v>99</v>
      </c>
      <c r="F36" t="str">
        <f t="shared" si="1"/>
        <v>42016034刘适</v>
      </c>
      <c r="G36" s="1" t="s">
        <v>59</v>
      </c>
      <c r="H36" s="1" t="s">
        <v>60</v>
      </c>
      <c r="I36" s="6" t="s">
        <v>61</v>
      </c>
      <c r="J36" s="6" t="s">
        <v>7</v>
      </c>
      <c r="K36" s="1" t="s">
        <v>62</v>
      </c>
      <c r="L36" s="1" t="s">
        <v>62</v>
      </c>
      <c r="M36" s="1" t="s">
        <v>69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10679</v>
      </c>
      <c r="B37" s="6" t="s">
        <v>56</v>
      </c>
      <c r="C37" s="5">
        <v>2</v>
      </c>
      <c r="D37" s="6" t="s">
        <v>70</v>
      </c>
      <c r="E37" s="1" t="s">
        <v>71</v>
      </c>
      <c r="F37" t="str">
        <f t="shared" si="1"/>
        <v>42008035佘冠东</v>
      </c>
      <c r="G37" s="1" t="s">
        <v>59</v>
      </c>
      <c r="H37" s="1" t="s">
        <v>60</v>
      </c>
      <c r="I37" s="6" t="s">
        <v>61</v>
      </c>
      <c r="J37" s="6" t="s">
        <v>7</v>
      </c>
      <c r="K37" s="1" t="s">
        <v>62</v>
      </c>
      <c r="L37" s="1" t="s">
        <v>62</v>
      </c>
      <c r="M37" s="1" t="s">
        <v>69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10679</v>
      </c>
      <c r="B38" s="6" t="s">
        <v>56</v>
      </c>
      <c r="C38" s="5">
        <v>2</v>
      </c>
      <c r="D38" s="6" t="s">
        <v>67</v>
      </c>
      <c r="E38" s="1" t="s">
        <v>68</v>
      </c>
      <c r="F38" t="str">
        <f t="shared" si="1"/>
        <v>42008001肖守斐</v>
      </c>
      <c r="G38" s="1" t="s">
        <v>59</v>
      </c>
      <c r="H38" s="1" t="s">
        <v>60</v>
      </c>
      <c r="I38" s="6" t="s">
        <v>61</v>
      </c>
      <c r="J38" s="6" t="s">
        <v>7</v>
      </c>
      <c r="K38" s="1" t="s">
        <v>62</v>
      </c>
      <c r="L38" s="1" t="s">
        <v>62</v>
      </c>
      <c r="M38" s="1" t="s">
        <v>69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10679</v>
      </c>
      <c r="B39" s="6" t="s">
        <v>56</v>
      </c>
      <c r="C39" s="5">
        <v>2</v>
      </c>
      <c r="D39" s="6" t="s">
        <v>64</v>
      </c>
      <c r="E39" s="1" t="s">
        <v>65</v>
      </c>
      <c r="F39" t="str">
        <f t="shared" si="1"/>
        <v>42016098肖渠</v>
      </c>
      <c r="G39" s="1" t="s">
        <v>59</v>
      </c>
      <c r="H39" s="1" t="s">
        <v>60</v>
      </c>
      <c r="I39" s="6" t="s">
        <v>61</v>
      </c>
      <c r="J39" s="6" t="s">
        <v>8</v>
      </c>
      <c r="K39" s="1" t="s">
        <v>62</v>
      </c>
      <c r="L39" s="1" t="s">
        <v>62</v>
      </c>
      <c r="M39" s="1" t="s">
        <v>69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10679</v>
      </c>
      <c r="B40" s="6" t="s">
        <v>56</v>
      </c>
      <c r="C40" s="5">
        <v>2</v>
      </c>
      <c r="D40" s="6" t="s">
        <v>90</v>
      </c>
      <c r="E40" s="1" t="s">
        <v>91</v>
      </c>
      <c r="F40" t="str">
        <f t="shared" si="1"/>
        <v>42011036孙飞</v>
      </c>
      <c r="G40" s="1" t="s">
        <v>59</v>
      </c>
      <c r="H40" s="1" t="s">
        <v>60</v>
      </c>
      <c r="I40" s="6" t="s">
        <v>61</v>
      </c>
      <c r="J40" s="6" t="s">
        <v>8</v>
      </c>
      <c r="K40" s="1" t="s">
        <v>62</v>
      </c>
      <c r="L40" s="1" t="s">
        <v>62</v>
      </c>
      <c r="M40" s="1" t="s">
        <v>69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10679</v>
      </c>
      <c r="B41" s="6" t="s">
        <v>56</v>
      </c>
      <c r="C41" s="5">
        <v>2</v>
      </c>
      <c r="D41" s="6" t="s">
        <v>100</v>
      </c>
      <c r="E41" s="1" t="s">
        <v>101</v>
      </c>
      <c r="F41" t="str">
        <f t="shared" si="1"/>
        <v>42012100苏真民</v>
      </c>
      <c r="G41" s="1" t="s">
        <v>59</v>
      </c>
      <c r="H41" s="1" t="s">
        <v>60</v>
      </c>
      <c r="I41" s="6" t="s">
        <v>61</v>
      </c>
      <c r="J41" s="6" t="s">
        <v>8</v>
      </c>
      <c r="K41" s="1" t="s">
        <v>62</v>
      </c>
      <c r="L41" s="1" t="s">
        <v>62</v>
      </c>
      <c r="M41" s="1" t="s">
        <v>69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10679</v>
      </c>
      <c r="B42" s="6" t="s">
        <v>56</v>
      </c>
      <c r="C42" s="5">
        <v>2</v>
      </c>
      <c r="D42" s="6" t="s">
        <v>98</v>
      </c>
      <c r="E42" s="1" t="s">
        <v>99</v>
      </c>
      <c r="F42" t="str">
        <f t="shared" si="1"/>
        <v>42016034刘适</v>
      </c>
      <c r="G42" s="1" t="s">
        <v>59</v>
      </c>
      <c r="H42" s="1" t="s">
        <v>60</v>
      </c>
      <c r="I42" s="6" t="s">
        <v>61</v>
      </c>
      <c r="J42" s="6" t="s">
        <v>9</v>
      </c>
      <c r="K42" s="1" t="s">
        <v>62</v>
      </c>
      <c r="L42" s="1" t="s">
        <v>62</v>
      </c>
      <c r="M42" s="1" t="s">
        <v>102</v>
      </c>
      <c r="N42" s="5">
        <v>49.8</v>
      </c>
      <c r="O42" s="5">
        <v>1</v>
      </c>
      <c r="P42">
        <f>VLOOKUP(J42,[1]Sheet1!$E$1:$F$65536,2,FALSE)</f>
        <v>37.85</v>
      </c>
    </row>
    <row r="43" spans="1:16" x14ac:dyDescent="0.15">
      <c r="A43" s="5">
        <v>10679</v>
      </c>
      <c r="B43" s="6" t="s">
        <v>56</v>
      </c>
      <c r="C43" s="5">
        <v>2</v>
      </c>
      <c r="D43" s="6" t="s">
        <v>80</v>
      </c>
      <c r="E43" s="1" t="s">
        <v>81</v>
      </c>
      <c r="F43" t="str">
        <f t="shared" si="1"/>
        <v>42030018王春婷</v>
      </c>
      <c r="G43" s="1" t="s">
        <v>59</v>
      </c>
      <c r="H43" s="1" t="s">
        <v>60</v>
      </c>
      <c r="I43" s="6" t="s">
        <v>61</v>
      </c>
      <c r="J43" s="6" t="s">
        <v>10</v>
      </c>
      <c r="K43" s="1" t="s">
        <v>62</v>
      </c>
      <c r="L43" s="1" t="s">
        <v>62</v>
      </c>
      <c r="M43" s="1" t="s">
        <v>103</v>
      </c>
      <c r="N43" s="5">
        <v>55</v>
      </c>
      <c r="O43" s="5">
        <v>1</v>
      </c>
      <c r="P43">
        <f>VLOOKUP(J43,[1]Sheet1!$E$1:$F$65536,2,FALSE)</f>
        <v>41.8</v>
      </c>
    </row>
    <row r="44" spans="1:16" x14ac:dyDescent="0.15">
      <c r="A44" s="5">
        <v>10679</v>
      </c>
      <c r="B44" s="6" t="s">
        <v>56</v>
      </c>
      <c r="C44" s="5">
        <v>2</v>
      </c>
      <c r="D44" s="6" t="s">
        <v>67</v>
      </c>
      <c r="E44" s="1" t="s">
        <v>68</v>
      </c>
      <c r="F44" t="str">
        <f t="shared" si="1"/>
        <v>42008001肖守斐</v>
      </c>
      <c r="G44" s="1" t="s">
        <v>59</v>
      </c>
      <c r="H44" s="1" t="s">
        <v>60</v>
      </c>
      <c r="I44" s="6" t="s">
        <v>61</v>
      </c>
      <c r="J44" s="6" t="s">
        <v>10</v>
      </c>
      <c r="K44" s="1" t="s">
        <v>62</v>
      </c>
      <c r="L44" s="1" t="s">
        <v>62</v>
      </c>
      <c r="M44" s="1" t="s">
        <v>103</v>
      </c>
      <c r="N44" s="5">
        <v>55</v>
      </c>
      <c r="O44" s="5">
        <v>1</v>
      </c>
      <c r="P44">
        <f>VLOOKUP(J44,[1]Sheet1!$E$1:$F$65536,2,FALSE)</f>
        <v>41.8</v>
      </c>
    </row>
    <row r="45" spans="1:16" x14ac:dyDescent="0.15">
      <c r="A45" s="5">
        <v>10679</v>
      </c>
      <c r="B45" s="6" t="s">
        <v>56</v>
      </c>
      <c r="C45" s="5">
        <v>2</v>
      </c>
      <c r="D45" s="6" t="s">
        <v>94</v>
      </c>
      <c r="E45" s="1" t="s">
        <v>95</v>
      </c>
      <c r="F45" t="str">
        <f t="shared" si="1"/>
        <v>42008040李志扬</v>
      </c>
      <c r="G45" s="1" t="s">
        <v>59</v>
      </c>
      <c r="H45" s="1" t="s">
        <v>60</v>
      </c>
      <c r="I45" s="6" t="s">
        <v>61</v>
      </c>
      <c r="J45" s="6" t="s">
        <v>11</v>
      </c>
      <c r="K45" s="1" t="s">
        <v>104</v>
      </c>
      <c r="L45" s="5">
        <v>1</v>
      </c>
      <c r="M45" s="1" t="s">
        <v>105</v>
      </c>
      <c r="N45" s="5">
        <v>20</v>
      </c>
      <c r="O45" s="5">
        <v>1</v>
      </c>
      <c r="P45">
        <f>VLOOKUP(J45,[1]Sheet1!$E$1:$F$65536,2,FALSE)</f>
        <v>20</v>
      </c>
    </row>
    <row r="46" spans="1:16" x14ac:dyDescent="0.15">
      <c r="A46" s="5">
        <v>10679</v>
      </c>
      <c r="B46" s="6" t="s">
        <v>56</v>
      </c>
      <c r="C46" s="5">
        <v>2</v>
      </c>
      <c r="D46" s="6" t="s">
        <v>96</v>
      </c>
      <c r="E46" s="1" t="s">
        <v>97</v>
      </c>
      <c r="F46" t="str">
        <f t="shared" si="1"/>
        <v>42016113田艺佳</v>
      </c>
      <c r="G46" s="1" t="s">
        <v>59</v>
      </c>
      <c r="H46" s="1" t="s">
        <v>60</v>
      </c>
      <c r="I46" s="6" t="s">
        <v>61</v>
      </c>
      <c r="J46" s="6" t="s">
        <v>11</v>
      </c>
      <c r="K46" s="1" t="s">
        <v>104</v>
      </c>
      <c r="L46" s="5">
        <v>1</v>
      </c>
      <c r="M46" s="1" t="s">
        <v>105</v>
      </c>
      <c r="N46" s="5">
        <v>20</v>
      </c>
      <c r="O46" s="5">
        <v>1</v>
      </c>
      <c r="P46">
        <f>VLOOKUP(J46,[1]Sheet1!$E$1:$F$65536,2,FALSE)</f>
        <v>20</v>
      </c>
    </row>
    <row r="47" spans="1:16" x14ac:dyDescent="0.15">
      <c r="A47" s="5">
        <v>10679</v>
      </c>
      <c r="B47" s="6" t="s">
        <v>56</v>
      </c>
      <c r="C47" s="5">
        <v>2</v>
      </c>
      <c r="D47" s="6" t="s">
        <v>84</v>
      </c>
      <c r="E47" s="1" t="s">
        <v>85</v>
      </c>
      <c r="F47" t="str">
        <f t="shared" si="1"/>
        <v>42014069苏欣雨</v>
      </c>
      <c r="G47" s="1" t="s">
        <v>59</v>
      </c>
      <c r="H47" s="1" t="s">
        <v>60</v>
      </c>
      <c r="I47" s="6" t="s">
        <v>61</v>
      </c>
      <c r="J47" s="6" t="s">
        <v>11</v>
      </c>
      <c r="K47" s="1" t="s">
        <v>104</v>
      </c>
      <c r="L47" s="5">
        <v>1</v>
      </c>
      <c r="M47" s="1" t="s">
        <v>105</v>
      </c>
      <c r="N47" s="5">
        <v>20</v>
      </c>
      <c r="O47" s="5">
        <v>1</v>
      </c>
      <c r="P47">
        <f>VLOOKUP(J47,[1]Sheet1!$E$1:$F$65536,2,FALSE)</f>
        <v>20</v>
      </c>
    </row>
    <row r="48" spans="1:16" x14ac:dyDescent="0.15">
      <c r="A48" s="5">
        <v>10679</v>
      </c>
      <c r="B48" s="6" t="s">
        <v>56</v>
      </c>
      <c r="C48" s="5">
        <v>2</v>
      </c>
      <c r="D48" s="6" t="s">
        <v>82</v>
      </c>
      <c r="E48" s="1" t="s">
        <v>83</v>
      </c>
      <c r="F48" t="str">
        <f t="shared" si="1"/>
        <v>42008002杨云迪</v>
      </c>
      <c r="G48" s="1" t="s">
        <v>59</v>
      </c>
      <c r="H48" s="1" t="s">
        <v>60</v>
      </c>
      <c r="I48" s="6" t="s">
        <v>61</v>
      </c>
      <c r="J48" s="6" t="s">
        <v>11</v>
      </c>
      <c r="K48" s="1" t="s">
        <v>104</v>
      </c>
      <c r="L48" s="5">
        <v>1</v>
      </c>
      <c r="M48" s="1" t="s">
        <v>105</v>
      </c>
      <c r="N48" s="5">
        <v>20</v>
      </c>
      <c r="O48" s="5">
        <v>1</v>
      </c>
      <c r="P48">
        <f>VLOOKUP(J48,[1]Sheet1!$E$1:$F$65536,2,FALSE)</f>
        <v>20</v>
      </c>
    </row>
    <row r="49" spans="1:16" x14ac:dyDescent="0.15">
      <c r="A49" s="5">
        <v>10679</v>
      </c>
      <c r="B49" s="6" t="s">
        <v>56</v>
      </c>
      <c r="C49" s="5">
        <v>2</v>
      </c>
      <c r="D49" s="6" t="s">
        <v>98</v>
      </c>
      <c r="E49" s="1" t="s">
        <v>99</v>
      </c>
      <c r="F49" t="str">
        <f t="shared" si="1"/>
        <v>42016034刘适</v>
      </c>
      <c r="G49" s="1" t="s">
        <v>59</v>
      </c>
      <c r="H49" s="1" t="s">
        <v>60</v>
      </c>
      <c r="I49" s="6" t="s">
        <v>61</v>
      </c>
      <c r="J49" s="6" t="s">
        <v>11</v>
      </c>
      <c r="K49" s="1" t="s">
        <v>104</v>
      </c>
      <c r="L49" s="5">
        <v>1</v>
      </c>
      <c r="M49" s="1" t="s">
        <v>105</v>
      </c>
      <c r="N49" s="5">
        <v>20</v>
      </c>
      <c r="O49" s="5">
        <v>1</v>
      </c>
      <c r="P49">
        <f>VLOOKUP(J49,[1]Sheet1!$E$1:$F$65536,2,FALSE)</f>
        <v>20</v>
      </c>
    </row>
    <row r="50" spans="1:16" x14ac:dyDescent="0.15">
      <c r="A50" s="5">
        <v>10679</v>
      </c>
      <c r="B50" s="6" t="s">
        <v>56</v>
      </c>
      <c r="C50" s="5">
        <v>2</v>
      </c>
      <c r="D50" s="6" t="s">
        <v>106</v>
      </c>
      <c r="E50" s="1" t="s">
        <v>107</v>
      </c>
      <c r="F50" t="str">
        <f t="shared" si="1"/>
        <v>42008126刘思奇</v>
      </c>
      <c r="G50" s="1" t="s">
        <v>59</v>
      </c>
      <c r="H50" s="1" t="s">
        <v>60</v>
      </c>
      <c r="I50" s="6" t="s">
        <v>61</v>
      </c>
      <c r="J50" s="6" t="s">
        <v>11</v>
      </c>
      <c r="K50" s="1" t="s">
        <v>104</v>
      </c>
      <c r="L50" s="5">
        <v>1</v>
      </c>
      <c r="M50" s="1" t="s">
        <v>105</v>
      </c>
      <c r="N50" s="5">
        <v>20</v>
      </c>
      <c r="O50" s="5">
        <v>1</v>
      </c>
      <c r="P50">
        <f>VLOOKUP(J50,[1]Sheet1!$E$1:$F$65536,2,FALSE)</f>
        <v>20</v>
      </c>
    </row>
    <row r="51" spans="1:16" x14ac:dyDescent="0.15">
      <c r="A51" s="5">
        <v>10679</v>
      </c>
      <c r="B51" s="6" t="s">
        <v>56</v>
      </c>
      <c r="C51" s="5">
        <v>2</v>
      </c>
      <c r="D51" s="6" t="s">
        <v>100</v>
      </c>
      <c r="E51" s="1" t="s">
        <v>101</v>
      </c>
      <c r="F51" t="str">
        <f t="shared" si="1"/>
        <v>42012100苏真民</v>
      </c>
      <c r="G51" s="1" t="s">
        <v>59</v>
      </c>
      <c r="H51" s="1" t="s">
        <v>60</v>
      </c>
      <c r="I51" s="6" t="s">
        <v>61</v>
      </c>
      <c r="J51" s="6" t="s">
        <v>11</v>
      </c>
      <c r="K51" s="1" t="s">
        <v>104</v>
      </c>
      <c r="L51" s="5">
        <v>1</v>
      </c>
      <c r="M51" s="1" t="s">
        <v>105</v>
      </c>
      <c r="N51" s="5">
        <v>20</v>
      </c>
      <c r="O51" s="5">
        <v>1</v>
      </c>
      <c r="P51">
        <f>VLOOKUP(J51,[1]Sheet1!$E$1:$F$65536,2,FALSE)</f>
        <v>20</v>
      </c>
    </row>
    <row r="52" spans="1:16" x14ac:dyDescent="0.15">
      <c r="A52" s="5">
        <v>10679</v>
      </c>
      <c r="B52" s="6" t="s">
        <v>56</v>
      </c>
      <c r="C52" s="5">
        <v>2</v>
      </c>
      <c r="D52" s="6" t="s">
        <v>80</v>
      </c>
      <c r="E52" s="1" t="s">
        <v>81</v>
      </c>
      <c r="F52" t="str">
        <f t="shared" ref="F52:F83" si="2">D52&amp;E52</f>
        <v>42030018王春婷</v>
      </c>
      <c r="G52" s="1" t="s">
        <v>59</v>
      </c>
      <c r="H52" s="1" t="s">
        <v>60</v>
      </c>
      <c r="I52" s="6" t="s">
        <v>61</v>
      </c>
      <c r="J52" s="6" t="s">
        <v>11</v>
      </c>
      <c r="K52" s="1" t="s">
        <v>104</v>
      </c>
      <c r="L52" s="5">
        <v>1</v>
      </c>
      <c r="M52" s="1" t="s">
        <v>105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10679</v>
      </c>
      <c r="B53" s="6" t="s">
        <v>56</v>
      </c>
      <c r="C53" s="5">
        <v>2</v>
      </c>
      <c r="D53" s="6" t="s">
        <v>86</v>
      </c>
      <c r="E53" s="1" t="s">
        <v>87</v>
      </c>
      <c r="F53" t="str">
        <f t="shared" si="2"/>
        <v>42028056梁爽</v>
      </c>
      <c r="G53" s="1" t="s">
        <v>59</v>
      </c>
      <c r="H53" s="1" t="s">
        <v>60</v>
      </c>
      <c r="I53" s="6" t="s">
        <v>61</v>
      </c>
      <c r="J53" s="6" t="s">
        <v>11</v>
      </c>
      <c r="K53" s="1" t="s">
        <v>104</v>
      </c>
      <c r="L53" s="5">
        <v>1</v>
      </c>
      <c r="M53" s="1" t="s">
        <v>105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10679</v>
      </c>
      <c r="B54" s="6" t="s">
        <v>56</v>
      </c>
      <c r="C54" s="5">
        <v>2</v>
      </c>
      <c r="D54" s="6" t="s">
        <v>78</v>
      </c>
      <c r="E54" s="1" t="s">
        <v>79</v>
      </c>
      <c r="F54" t="str">
        <f t="shared" si="2"/>
        <v>42016061谈艺</v>
      </c>
      <c r="G54" s="1" t="s">
        <v>59</v>
      </c>
      <c r="H54" s="1" t="s">
        <v>60</v>
      </c>
      <c r="I54" s="6" t="s">
        <v>61</v>
      </c>
      <c r="J54" s="6" t="s">
        <v>11</v>
      </c>
      <c r="K54" s="1" t="s">
        <v>104</v>
      </c>
      <c r="L54" s="5">
        <v>1</v>
      </c>
      <c r="M54" s="1" t="s">
        <v>105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10679</v>
      </c>
      <c r="B55" s="6" t="s">
        <v>56</v>
      </c>
      <c r="C55" s="5">
        <v>2</v>
      </c>
      <c r="D55" s="6" t="s">
        <v>72</v>
      </c>
      <c r="E55" s="1" t="s">
        <v>73</v>
      </c>
      <c r="F55" t="str">
        <f t="shared" si="2"/>
        <v>42004271秦莉娅</v>
      </c>
      <c r="G55" s="1" t="s">
        <v>59</v>
      </c>
      <c r="H55" s="1" t="s">
        <v>60</v>
      </c>
      <c r="I55" s="6" t="s">
        <v>61</v>
      </c>
      <c r="J55" s="6" t="s">
        <v>11</v>
      </c>
      <c r="K55" s="1" t="s">
        <v>104</v>
      </c>
      <c r="L55" s="5">
        <v>1</v>
      </c>
      <c r="M55" s="1" t="s">
        <v>105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10679</v>
      </c>
      <c r="B56" s="6" t="s">
        <v>56</v>
      </c>
      <c r="C56" s="5">
        <v>2</v>
      </c>
      <c r="D56" s="6" t="s">
        <v>67</v>
      </c>
      <c r="E56" s="1" t="s">
        <v>68</v>
      </c>
      <c r="F56" t="str">
        <f t="shared" si="2"/>
        <v>42008001肖守斐</v>
      </c>
      <c r="G56" s="1" t="s">
        <v>59</v>
      </c>
      <c r="H56" s="1" t="s">
        <v>60</v>
      </c>
      <c r="I56" s="6" t="s">
        <v>61</v>
      </c>
      <c r="J56" s="6" t="s">
        <v>11</v>
      </c>
      <c r="K56" s="1" t="s">
        <v>104</v>
      </c>
      <c r="L56" s="5">
        <v>1</v>
      </c>
      <c r="M56" s="1" t="s">
        <v>105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10679</v>
      </c>
      <c r="B57" s="6" t="s">
        <v>56</v>
      </c>
      <c r="C57" s="5">
        <v>2</v>
      </c>
      <c r="D57" s="6" t="s">
        <v>76</v>
      </c>
      <c r="E57" s="1" t="s">
        <v>77</v>
      </c>
      <c r="F57" t="str">
        <f t="shared" si="2"/>
        <v>42028046何怡萱</v>
      </c>
      <c r="G57" s="1" t="s">
        <v>59</v>
      </c>
      <c r="H57" s="1" t="s">
        <v>60</v>
      </c>
      <c r="I57" s="6" t="s">
        <v>61</v>
      </c>
      <c r="J57" s="6" t="s">
        <v>11</v>
      </c>
      <c r="K57" s="1" t="s">
        <v>104</v>
      </c>
      <c r="L57" s="5">
        <v>1</v>
      </c>
      <c r="M57" s="1" t="s">
        <v>105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10679</v>
      </c>
      <c r="B58" s="6" t="s">
        <v>56</v>
      </c>
      <c r="C58" s="5">
        <v>2</v>
      </c>
      <c r="D58" s="6" t="s">
        <v>108</v>
      </c>
      <c r="E58" s="1" t="s">
        <v>109</v>
      </c>
      <c r="F58" t="str">
        <f t="shared" si="2"/>
        <v>42007049尹馨仪</v>
      </c>
      <c r="G58" s="1" t="s">
        <v>59</v>
      </c>
      <c r="H58" s="1" t="s">
        <v>60</v>
      </c>
      <c r="I58" s="6" t="s">
        <v>61</v>
      </c>
      <c r="J58" s="6" t="s">
        <v>11</v>
      </c>
      <c r="K58" s="1" t="s">
        <v>104</v>
      </c>
      <c r="L58" s="5">
        <v>1</v>
      </c>
      <c r="M58" s="1" t="s">
        <v>105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10679</v>
      </c>
      <c r="B59" s="6" t="s">
        <v>56</v>
      </c>
      <c r="C59" s="5">
        <v>2</v>
      </c>
      <c r="D59" s="6" t="s">
        <v>64</v>
      </c>
      <c r="E59" s="1" t="s">
        <v>65</v>
      </c>
      <c r="F59" t="str">
        <f t="shared" si="2"/>
        <v>42016098肖渠</v>
      </c>
      <c r="G59" s="1" t="s">
        <v>59</v>
      </c>
      <c r="H59" s="1" t="s">
        <v>60</v>
      </c>
      <c r="I59" s="6" t="s">
        <v>61</v>
      </c>
      <c r="J59" s="6" t="s">
        <v>11</v>
      </c>
      <c r="K59" s="1" t="s">
        <v>104</v>
      </c>
      <c r="L59" s="5">
        <v>1</v>
      </c>
      <c r="M59" s="1" t="s">
        <v>105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10679</v>
      </c>
      <c r="B60" s="6" t="s">
        <v>56</v>
      </c>
      <c r="C60" s="5">
        <v>2</v>
      </c>
      <c r="D60" s="6" t="s">
        <v>110</v>
      </c>
      <c r="E60" s="1" t="s">
        <v>111</v>
      </c>
      <c r="F60" t="str">
        <f t="shared" si="2"/>
        <v>42037014卫雨涵</v>
      </c>
      <c r="G60" s="1" t="s">
        <v>59</v>
      </c>
      <c r="H60" s="1" t="s">
        <v>60</v>
      </c>
      <c r="I60" s="6" t="s">
        <v>61</v>
      </c>
      <c r="J60" s="6" t="s">
        <v>11</v>
      </c>
      <c r="K60" s="1" t="s">
        <v>104</v>
      </c>
      <c r="L60" s="5">
        <v>1</v>
      </c>
      <c r="M60" s="1" t="s">
        <v>105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10679</v>
      </c>
      <c r="B61" s="6" t="s">
        <v>56</v>
      </c>
      <c r="C61" s="5">
        <v>2</v>
      </c>
      <c r="D61" s="6" t="s">
        <v>90</v>
      </c>
      <c r="E61" s="1" t="s">
        <v>91</v>
      </c>
      <c r="F61" t="str">
        <f t="shared" si="2"/>
        <v>42011036孙飞</v>
      </c>
      <c r="G61" s="1" t="s">
        <v>59</v>
      </c>
      <c r="H61" s="1" t="s">
        <v>60</v>
      </c>
      <c r="I61" s="6" t="s">
        <v>61</v>
      </c>
      <c r="J61" s="6" t="s">
        <v>11</v>
      </c>
      <c r="K61" s="1" t="s">
        <v>104</v>
      </c>
      <c r="L61" s="5">
        <v>1</v>
      </c>
      <c r="M61" s="1" t="s">
        <v>105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10679</v>
      </c>
      <c r="B62" s="6" t="s">
        <v>56</v>
      </c>
      <c r="C62" s="5">
        <v>2</v>
      </c>
      <c r="D62" s="6" t="s">
        <v>92</v>
      </c>
      <c r="E62" s="1" t="s">
        <v>93</v>
      </c>
      <c r="F62" t="str">
        <f t="shared" si="2"/>
        <v>42012194唐甜甜</v>
      </c>
      <c r="G62" s="1" t="s">
        <v>59</v>
      </c>
      <c r="H62" s="1" t="s">
        <v>60</v>
      </c>
      <c r="I62" s="6" t="s">
        <v>61</v>
      </c>
      <c r="J62" s="6" t="s">
        <v>11</v>
      </c>
      <c r="K62" s="1" t="s">
        <v>104</v>
      </c>
      <c r="L62" s="5">
        <v>1</v>
      </c>
      <c r="M62" s="1" t="s">
        <v>105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10679</v>
      </c>
      <c r="B63" s="6" t="s">
        <v>56</v>
      </c>
      <c r="C63" s="5">
        <v>2</v>
      </c>
      <c r="D63" s="6" t="s">
        <v>57</v>
      </c>
      <c r="E63" s="1" t="s">
        <v>58</v>
      </c>
      <c r="F63" t="str">
        <f t="shared" si="2"/>
        <v>42016037陈薇汀</v>
      </c>
      <c r="G63" s="1" t="s">
        <v>59</v>
      </c>
      <c r="H63" s="1" t="s">
        <v>60</v>
      </c>
      <c r="I63" s="6" t="s">
        <v>61</v>
      </c>
      <c r="J63" s="6" t="s">
        <v>11</v>
      </c>
      <c r="K63" s="1" t="s">
        <v>104</v>
      </c>
      <c r="L63" s="5">
        <v>1</v>
      </c>
      <c r="M63" s="1" t="s">
        <v>105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10679</v>
      </c>
      <c r="B64" s="6" t="s">
        <v>56</v>
      </c>
      <c r="C64" s="5">
        <v>2</v>
      </c>
      <c r="D64" s="6" t="s">
        <v>112</v>
      </c>
      <c r="E64" s="1" t="s">
        <v>113</v>
      </c>
      <c r="F64" t="str">
        <f t="shared" si="2"/>
        <v>42016059胡欣茹</v>
      </c>
      <c r="G64" s="1" t="s">
        <v>59</v>
      </c>
      <c r="H64" s="1" t="s">
        <v>60</v>
      </c>
      <c r="I64" s="6" t="s">
        <v>61</v>
      </c>
      <c r="J64" s="6" t="s">
        <v>11</v>
      </c>
      <c r="K64" s="1" t="s">
        <v>104</v>
      </c>
      <c r="L64" s="5">
        <v>1</v>
      </c>
      <c r="M64" s="1" t="s">
        <v>105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10679</v>
      </c>
      <c r="B65" s="6" t="s">
        <v>56</v>
      </c>
      <c r="C65" s="5">
        <v>2</v>
      </c>
      <c r="D65" s="6" t="s">
        <v>88</v>
      </c>
      <c r="E65" s="1" t="s">
        <v>89</v>
      </c>
      <c r="F65" t="str">
        <f t="shared" si="2"/>
        <v>42003040刘艺</v>
      </c>
      <c r="G65" s="1" t="s">
        <v>59</v>
      </c>
      <c r="H65" s="1" t="s">
        <v>60</v>
      </c>
      <c r="I65" s="6" t="s">
        <v>61</v>
      </c>
      <c r="J65" s="6" t="s">
        <v>11</v>
      </c>
      <c r="K65" s="1" t="s">
        <v>104</v>
      </c>
      <c r="L65" s="5">
        <v>1</v>
      </c>
      <c r="M65" s="1" t="s">
        <v>105</v>
      </c>
      <c r="N65" s="5">
        <v>20</v>
      </c>
      <c r="O65" s="5">
        <v>1</v>
      </c>
      <c r="P65">
        <f>VLOOKUP(J65,[1]Sheet1!$E$1:$F$65536,2,FALSE)</f>
        <v>20</v>
      </c>
    </row>
    <row r="66" spans="1:16" x14ac:dyDescent="0.15">
      <c r="A66" s="5">
        <v>10679</v>
      </c>
      <c r="B66" s="6" t="s">
        <v>56</v>
      </c>
      <c r="C66" s="5">
        <v>2</v>
      </c>
      <c r="D66" s="6" t="s">
        <v>74</v>
      </c>
      <c r="E66" s="1" t="s">
        <v>75</v>
      </c>
      <c r="F66" t="str">
        <f t="shared" si="2"/>
        <v>42005002马越</v>
      </c>
      <c r="G66" s="1" t="s">
        <v>59</v>
      </c>
      <c r="H66" s="1" t="s">
        <v>60</v>
      </c>
      <c r="I66" s="6" t="s">
        <v>61</v>
      </c>
      <c r="J66" s="6" t="s">
        <v>11</v>
      </c>
      <c r="K66" s="1" t="s">
        <v>104</v>
      </c>
      <c r="L66" s="5">
        <v>1</v>
      </c>
      <c r="M66" s="1" t="s">
        <v>105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10679</v>
      </c>
      <c r="B67" s="6" t="s">
        <v>56</v>
      </c>
      <c r="C67" s="5">
        <v>2</v>
      </c>
      <c r="D67" s="6" t="s">
        <v>70</v>
      </c>
      <c r="E67" s="1" t="s">
        <v>71</v>
      </c>
      <c r="F67" t="str">
        <f t="shared" si="2"/>
        <v>42008035佘冠东</v>
      </c>
      <c r="G67" s="1" t="s">
        <v>59</v>
      </c>
      <c r="H67" s="1" t="s">
        <v>60</v>
      </c>
      <c r="I67" s="6" t="s">
        <v>61</v>
      </c>
      <c r="J67" s="6" t="s">
        <v>11</v>
      </c>
      <c r="K67" s="1" t="s">
        <v>104</v>
      </c>
      <c r="L67" s="5">
        <v>1</v>
      </c>
      <c r="M67" s="1" t="s">
        <v>105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10679</v>
      </c>
      <c r="B68" s="6" t="s">
        <v>56</v>
      </c>
      <c r="C68" s="5">
        <v>2</v>
      </c>
      <c r="D68" s="6" t="s">
        <v>90</v>
      </c>
      <c r="E68" s="1" t="s">
        <v>91</v>
      </c>
      <c r="F68" t="str">
        <f t="shared" si="2"/>
        <v>42011036孙飞</v>
      </c>
      <c r="G68" s="1" t="s">
        <v>59</v>
      </c>
      <c r="H68" s="1" t="s">
        <v>60</v>
      </c>
      <c r="I68" s="6" t="s">
        <v>61</v>
      </c>
      <c r="J68" s="6" t="s">
        <v>12</v>
      </c>
      <c r="K68" s="1" t="s">
        <v>62</v>
      </c>
      <c r="L68" s="1" t="s">
        <v>62</v>
      </c>
      <c r="M68" s="1" t="s">
        <v>69</v>
      </c>
      <c r="N68" s="5">
        <v>41.8</v>
      </c>
      <c r="O68" s="5">
        <v>1</v>
      </c>
      <c r="P68">
        <f>VLOOKUP(J68,[1]Sheet1!$E$1:$F$65536,2,FALSE)</f>
        <v>31.77</v>
      </c>
    </row>
    <row r="69" spans="1:16" x14ac:dyDescent="0.15">
      <c r="A69" s="5">
        <v>10679</v>
      </c>
      <c r="B69" s="6" t="s">
        <v>56</v>
      </c>
      <c r="C69" s="5">
        <v>2</v>
      </c>
      <c r="D69" s="6" t="s">
        <v>94</v>
      </c>
      <c r="E69" s="1" t="s">
        <v>95</v>
      </c>
      <c r="F69" t="str">
        <f t="shared" si="2"/>
        <v>42008040李志扬</v>
      </c>
      <c r="G69" s="1" t="s">
        <v>59</v>
      </c>
      <c r="H69" s="1" t="s">
        <v>60</v>
      </c>
      <c r="I69" s="6" t="s">
        <v>61</v>
      </c>
      <c r="J69" s="6" t="s">
        <v>12</v>
      </c>
      <c r="K69" s="1" t="s">
        <v>62</v>
      </c>
      <c r="L69" s="1" t="s">
        <v>62</v>
      </c>
      <c r="M69" s="1" t="s">
        <v>69</v>
      </c>
      <c r="N69" s="5">
        <v>41.8</v>
      </c>
      <c r="O69" s="5">
        <v>1</v>
      </c>
      <c r="P69">
        <f>VLOOKUP(J69,[1]Sheet1!$E$1:$F$65536,2,FALSE)</f>
        <v>31.77</v>
      </c>
    </row>
    <row r="70" spans="1:16" x14ac:dyDescent="0.15">
      <c r="A70" s="5">
        <v>10679</v>
      </c>
      <c r="B70" s="6" t="s">
        <v>56</v>
      </c>
      <c r="C70" s="5">
        <v>2</v>
      </c>
      <c r="D70" s="6" t="s">
        <v>82</v>
      </c>
      <c r="E70" s="1" t="s">
        <v>83</v>
      </c>
      <c r="F70" t="str">
        <f t="shared" si="2"/>
        <v>42008002杨云迪</v>
      </c>
      <c r="G70" s="1" t="s">
        <v>59</v>
      </c>
      <c r="H70" s="1" t="s">
        <v>60</v>
      </c>
      <c r="I70" s="6" t="s">
        <v>61</v>
      </c>
      <c r="J70" s="6" t="s">
        <v>12</v>
      </c>
      <c r="K70" s="1" t="s">
        <v>62</v>
      </c>
      <c r="L70" s="1" t="s">
        <v>62</v>
      </c>
      <c r="M70" s="1" t="s">
        <v>69</v>
      </c>
      <c r="N70" s="5">
        <v>41.8</v>
      </c>
      <c r="O70" s="5">
        <v>1</v>
      </c>
      <c r="P70">
        <f>VLOOKUP(J70,[1]Sheet1!$E$1:$F$65536,2,FALSE)</f>
        <v>31.77</v>
      </c>
    </row>
    <row r="71" spans="1:16" x14ac:dyDescent="0.15">
      <c r="A71" s="5">
        <v>10679</v>
      </c>
      <c r="B71" s="6" t="s">
        <v>56</v>
      </c>
      <c r="C71" s="5">
        <v>2</v>
      </c>
      <c r="D71" s="6" t="s">
        <v>86</v>
      </c>
      <c r="E71" s="1" t="s">
        <v>87</v>
      </c>
      <c r="F71" t="str">
        <f t="shared" si="2"/>
        <v>42028056梁爽</v>
      </c>
      <c r="G71" s="1" t="s">
        <v>59</v>
      </c>
      <c r="H71" s="1" t="s">
        <v>60</v>
      </c>
      <c r="I71" s="6" t="s">
        <v>61</v>
      </c>
      <c r="J71" s="6" t="s">
        <v>12</v>
      </c>
      <c r="K71" s="1" t="s">
        <v>62</v>
      </c>
      <c r="L71" s="1" t="s">
        <v>62</v>
      </c>
      <c r="M71" s="1" t="s">
        <v>69</v>
      </c>
      <c r="N71" s="5">
        <v>41.8</v>
      </c>
      <c r="O71" s="5">
        <v>1</v>
      </c>
      <c r="P71">
        <f>VLOOKUP(J71,[1]Sheet1!$E$1:$F$65536,2,FALSE)</f>
        <v>31.77</v>
      </c>
    </row>
    <row r="72" spans="1:16" x14ac:dyDescent="0.15">
      <c r="A72" s="5">
        <v>10679</v>
      </c>
      <c r="B72" s="6" t="s">
        <v>56</v>
      </c>
      <c r="C72" s="5">
        <v>2</v>
      </c>
      <c r="D72" s="6" t="s">
        <v>74</v>
      </c>
      <c r="E72" s="1" t="s">
        <v>75</v>
      </c>
      <c r="F72" t="str">
        <f t="shared" si="2"/>
        <v>42005002马越</v>
      </c>
      <c r="G72" s="1" t="s">
        <v>59</v>
      </c>
      <c r="H72" s="1" t="s">
        <v>60</v>
      </c>
      <c r="I72" s="6" t="s">
        <v>61</v>
      </c>
      <c r="J72" s="6" t="s">
        <v>12</v>
      </c>
      <c r="K72" s="1" t="s">
        <v>62</v>
      </c>
      <c r="L72" s="1" t="s">
        <v>62</v>
      </c>
      <c r="M72" s="1" t="s">
        <v>69</v>
      </c>
      <c r="N72" s="5">
        <v>41.8</v>
      </c>
      <c r="O72" s="5">
        <v>1</v>
      </c>
      <c r="P72">
        <f>VLOOKUP(J72,[1]Sheet1!$E$1:$F$65536,2,FALSE)</f>
        <v>31.77</v>
      </c>
    </row>
    <row r="73" spans="1:16" x14ac:dyDescent="0.15">
      <c r="A73" s="5">
        <v>10679</v>
      </c>
      <c r="B73" s="6" t="s">
        <v>56</v>
      </c>
      <c r="C73" s="5">
        <v>2</v>
      </c>
      <c r="D73" s="6" t="s">
        <v>86</v>
      </c>
      <c r="E73" s="1" t="s">
        <v>87</v>
      </c>
      <c r="F73" t="str">
        <f t="shared" si="2"/>
        <v>42028056梁爽</v>
      </c>
      <c r="G73" s="1" t="s">
        <v>59</v>
      </c>
      <c r="H73" s="1" t="s">
        <v>60</v>
      </c>
      <c r="I73" s="6" t="s">
        <v>61</v>
      </c>
      <c r="J73" s="6" t="s">
        <v>13</v>
      </c>
      <c r="K73" s="1" t="s">
        <v>62</v>
      </c>
      <c r="L73" s="1" t="s">
        <v>62</v>
      </c>
      <c r="M73" s="1" t="s">
        <v>114</v>
      </c>
      <c r="N73" s="5">
        <v>84</v>
      </c>
      <c r="O73" s="5">
        <v>1</v>
      </c>
      <c r="P73">
        <f>VLOOKUP(J73,[1]Sheet1!$E$1:$F$65536,2,FALSE)</f>
        <v>63.84</v>
      </c>
    </row>
    <row r="74" spans="1:16" x14ac:dyDescent="0.15">
      <c r="A74" s="5">
        <v>10679</v>
      </c>
      <c r="B74" s="6" t="s">
        <v>56</v>
      </c>
      <c r="C74" s="5">
        <v>2</v>
      </c>
      <c r="D74" s="6" t="s">
        <v>84</v>
      </c>
      <c r="E74" s="1" t="s">
        <v>85</v>
      </c>
      <c r="F74" t="str">
        <f t="shared" si="2"/>
        <v>42014069苏欣雨</v>
      </c>
      <c r="G74" s="1" t="s">
        <v>59</v>
      </c>
      <c r="H74" s="1" t="s">
        <v>60</v>
      </c>
      <c r="I74" s="6" t="s">
        <v>61</v>
      </c>
      <c r="J74" s="6" t="s">
        <v>13</v>
      </c>
      <c r="K74" s="1" t="s">
        <v>62</v>
      </c>
      <c r="L74" s="1" t="s">
        <v>62</v>
      </c>
      <c r="M74" s="1" t="s">
        <v>114</v>
      </c>
      <c r="N74" s="5">
        <v>84</v>
      </c>
      <c r="O74" s="5">
        <v>1</v>
      </c>
      <c r="P74">
        <f>VLOOKUP(J74,[1]Sheet1!$E$1:$F$65536,2,FALSE)</f>
        <v>63.84</v>
      </c>
    </row>
    <row r="75" spans="1:16" x14ac:dyDescent="0.15">
      <c r="A75" s="5">
        <v>10679</v>
      </c>
      <c r="B75" s="6" t="s">
        <v>56</v>
      </c>
      <c r="C75" s="5">
        <v>2</v>
      </c>
      <c r="D75" s="6" t="s">
        <v>98</v>
      </c>
      <c r="E75" s="1" t="s">
        <v>99</v>
      </c>
      <c r="F75" t="str">
        <f t="shared" si="2"/>
        <v>42016034刘适</v>
      </c>
      <c r="G75" s="1" t="s">
        <v>59</v>
      </c>
      <c r="H75" s="1" t="s">
        <v>60</v>
      </c>
      <c r="I75" s="6" t="s">
        <v>61</v>
      </c>
      <c r="J75" s="6" t="s">
        <v>13</v>
      </c>
      <c r="K75" s="1" t="s">
        <v>62</v>
      </c>
      <c r="L75" s="1" t="s">
        <v>62</v>
      </c>
      <c r="M75" s="1" t="s">
        <v>114</v>
      </c>
      <c r="N75" s="5">
        <v>84</v>
      </c>
      <c r="O75" s="5">
        <v>1</v>
      </c>
      <c r="P75">
        <f>VLOOKUP(J75,[1]Sheet1!$E$1:$F$65536,2,FALSE)</f>
        <v>63.84</v>
      </c>
    </row>
    <row r="76" spans="1:16" x14ac:dyDescent="0.15">
      <c r="A76" s="5">
        <v>10679</v>
      </c>
      <c r="B76" s="6" t="s">
        <v>56</v>
      </c>
      <c r="C76" s="5">
        <v>2</v>
      </c>
      <c r="D76" s="6" t="s">
        <v>94</v>
      </c>
      <c r="E76" s="1" t="s">
        <v>95</v>
      </c>
      <c r="F76" t="str">
        <f t="shared" si="2"/>
        <v>42008040李志扬</v>
      </c>
      <c r="G76" s="1" t="s">
        <v>59</v>
      </c>
      <c r="H76" s="1" t="s">
        <v>60</v>
      </c>
      <c r="I76" s="6" t="s">
        <v>61</v>
      </c>
      <c r="J76" s="6" t="s">
        <v>13</v>
      </c>
      <c r="K76" s="1" t="s">
        <v>62</v>
      </c>
      <c r="L76" s="1" t="s">
        <v>62</v>
      </c>
      <c r="M76" s="1" t="s">
        <v>114</v>
      </c>
      <c r="N76" s="5">
        <v>84</v>
      </c>
      <c r="O76" s="5">
        <v>1</v>
      </c>
      <c r="P76">
        <f>VLOOKUP(J76,[1]Sheet1!$E$1:$F$65536,2,FALSE)</f>
        <v>63.84</v>
      </c>
    </row>
    <row r="77" spans="1:16" x14ac:dyDescent="0.15">
      <c r="A77" s="5">
        <v>10679</v>
      </c>
      <c r="B77" s="6" t="s">
        <v>56</v>
      </c>
      <c r="C77" s="5">
        <v>2</v>
      </c>
      <c r="D77" s="6" t="s">
        <v>88</v>
      </c>
      <c r="E77" s="1" t="s">
        <v>89</v>
      </c>
      <c r="F77" t="str">
        <f t="shared" si="2"/>
        <v>42003040刘艺</v>
      </c>
      <c r="G77" s="1" t="s">
        <v>59</v>
      </c>
      <c r="H77" s="1" t="s">
        <v>60</v>
      </c>
      <c r="I77" s="6" t="s">
        <v>61</v>
      </c>
      <c r="J77" s="6" t="s">
        <v>13</v>
      </c>
      <c r="K77" s="1" t="s">
        <v>62</v>
      </c>
      <c r="L77" s="1" t="s">
        <v>62</v>
      </c>
      <c r="M77" s="1" t="s">
        <v>114</v>
      </c>
      <c r="N77" s="5">
        <v>84</v>
      </c>
      <c r="O77" s="5">
        <v>1</v>
      </c>
      <c r="P77">
        <f>VLOOKUP(J77,[1]Sheet1!$E$1:$F$65536,2,FALSE)</f>
        <v>63.84</v>
      </c>
    </row>
    <row r="78" spans="1:16" x14ac:dyDescent="0.15">
      <c r="A78" s="5">
        <v>10679</v>
      </c>
      <c r="B78" s="6" t="s">
        <v>56</v>
      </c>
      <c r="C78" s="5">
        <v>2</v>
      </c>
      <c r="D78" s="6" t="s">
        <v>70</v>
      </c>
      <c r="E78" s="1" t="s">
        <v>71</v>
      </c>
      <c r="F78" t="str">
        <f t="shared" si="2"/>
        <v>42008035佘冠东</v>
      </c>
      <c r="G78" s="1" t="s">
        <v>59</v>
      </c>
      <c r="H78" s="1" t="s">
        <v>60</v>
      </c>
      <c r="I78" s="6" t="s">
        <v>61</v>
      </c>
      <c r="J78" s="6" t="s">
        <v>13</v>
      </c>
      <c r="K78" s="1" t="s">
        <v>62</v>
      </c>
      <c r="L78" s="1" t="s">
        <v>62</v>
      </c>
      <c r="M78" s="1" t="s">
        <v>114</v>
      </c>
      <c r="N78" s="5">
        <v>84</v>
      </c>
      <c r="O78" s="5">
        <v>1</v>
      </c>
      <c r="P78">
        <f>VLOOKUP(J78,[1]Sheet1!$E$1:$F$65536,2,FALSE)</f>
        <v>63.84</v>
      </c>
    </row>
    <row r="79" spans="1:16" x14ac:dyDescent="0.15">
      <c r="A79" s="5">
        <v>10679</v>
      </c>
      <c r="B79" s="6" t="s">
        <v>56</v>
      </c>
      <c r="C79" s="5">
        <v>2</v>
      </c>
      <c r="D79" s="6" t="s">
        <v>67</v>
      </c>
      <c r="E79" s="1" t="s">
        <v>68</v>
      </c>
      <c r="F79" t="str">
        <f t="shared" si="2"/>
        <v>42008001肖守斐</v>
      </c>
      <c r="G79" s="1" t="s">
        <v>59</v>
      </c>
      <c r="H79" s="1" t="s">
        <v>60</v>
      </c>
      <c r="I79" s="6" t="s">
        <v>61</v>
      </c>
      <c r="J79" s="6" t="s">
        <v>14</v>
      </c>
      <c r="K79" s="1" t="s">
        <v>62</v>
      </c>
      <c r="L79" s="1" t="s">
        <v>62</v>
      </c>
      <c r="M79" s="1" t="s">
        <v>69</v>
      </c>
      <c r="N79" s="5">
        <v>40</v>
      </c>
      <c r="O79" s="5">
        <v>1</v>
      </c>
      <c r="P79">
        <f>VLOOKUP(J79,[1]Sheet1!$E$1:$F$65536,2,FALSE)</f>
        <v>30.4</v>
      </c>
    </row>
    <row r="80" spans="1:16" x14ac:dyDescent="0.15">
      <c r="A80" s="5">
        <v>10679</v>
      </c>
      <c r="B80" s="6" t="s">
        <v>56</v>
      </c>
      <c r="C80" s="5">
        <v>2</v>
      </c>
      <c r="D80" s="6" t="s">
        <v>70</v>
      </c>
      <c r="E80" s="1" t="s">
        <v>71</v>
      </c>
      <c r="F80" t="str">
        <f t="shared" si="2"/>
        <v>42008035佘冠东</v>
      </c>
      <c r="G80" s="1" t="s">
        <v>59</v>
      </c>
      <c r="H80" s="1" t="s">
        <v>60</v>
      </c>
      <c r="I80" s="6" t="s">
        <v>61</v>
      </c>
      <c r="J80" s="6" t="s">
        <v>15</v>
      </c>
      <c r="K80" s="1" t="s">
        <v>62</v>
      </c>
      <c r="L80" s="1" t="s">
        <v>62</v>
      </c>
      <c r="M80" s="1" t="s">
        <v>69</v>
      </c>
      <c r="N80" s="5">
        <v>50</v>
      </c>
      <c r="O80" s="5">
        <v>1</v>
      </c>
      <c r="P80">
        <f>VLOOKUP(J80,[1]Sheet1!$E$1:$F$65536,2,FALSE)</f>
        <v>38</v>
      </c>
    </row>
    <row r="81" spans="1:16" x14ac:dyDescent="0.15">
      <c r="A81" s="5">
        <v>10679</v>
      </c>
      <c r="B81" s="6" t="s">
        <v>56</v>
      </c>
      <c r="C81" s="5">
        <v>2</v>
      </c>
      <c r="D81" s="6" t="s">
        <v>94</v>
      </c>
      <c r="E81" s="1" t="s">
        <v>95</v>
      </c>
      <c r="F81" t="str">
        <f t="shared" si="2"/>
        <v>42008040李志扬</v>
      </c>
      <c r="G81" s="1" t="s">
        <v>59</v>
      </c>
      <c r="H81" s="1" t="s">
        <v>60</v>
      </c>
      <c r="I81" s="6" t="s">
        <v>61</v>
      </c>
      <c r="J81" s="6" t="s">
        <v>15</v>
      </c>
      <c r="K81" s="1" t="s">
        <v>62</v>
      </c>
      <c r="L81" s="1" t="s">
        <v>62</v>
      </c>
      <c r="M81" s="1" t="s">
        <v>69</v>
      </c>
      <c r="N81" s="5">
        <v>50</v>
      </c>
      <c r="O81" s="5">
        <v>1</v>
      </c>
      <c r="P81">
        <f>VLOOKUP(J81,[1]Sheet1!$E$1:$F$65536,2,FALSE)</f>
        <v>38</v>
      </c>
    </row>
    <row r="82" spans="1:16" x14ac:dyDescent="0.15">
      <c r="A82" s="5">
        <v>10679</v>
      </c>
      <c r="B82" s="6" t="s">
        <v>56</v>
      </c>
      <c r="C82" s="5">
        <v>2</v>
      </c>
      <c r="D82" s="6" t="s">
        <v>67</v>
      </c>
      <c r="E82" s="1" t="s">
        <v>68</v>
      </c>
      <c r="F82" t="str">
        <f t="shared" si="2"/>
        <v>42008001肖守斐</v>
      </c>
      <c r="G82" s="1" t="s">
        <v>59</v>
      </c>
      <c r="H82" s="1" t="s">
        <v>60</v>
      </c>
      <c r="I82" s="6" t="s">
        <v>61</v>
      </c>
      <c r="J82" s="6" t="s">
        <v>16</v>
      </c>
      <c r="K82" s="1" t="s">
        <v>62</v>
      </c>
      <c r="L82" s="1" t="s">
        <v>62</v>
      </c>
      <c r="M82" s="1" t="s">
        <v>69</v>
      </c>
      <c r="N82" s="5">
        <v>37.4</v>
      </c>
      <c r="O82" s="5">
        <v>1</v>
      </c>
      <c r="P82">
        <f>VLOOKUP(J82,[1]Sheet1!$E$1:$F$65536,2,FALSE)</f>
        <v>28.42</v>
      </c>
    </row>
    <row r="83" spans="1:16" x14ac:dyDescent="0.15">
      <c r="A83" s="5">
        <v>10679</v>
      </c>
      <c r="B83" s="6" t="s">
        <v>56</v>
      </c>
      <c r="C83" s="5">
        <v>2</v>
      </c>
      <c r="D83" s="6" t="s">
        <v>84</v>
      </c>
      <c r="E83" s="1" t="s">
        <v>85</v>
      </c>
      <c r="F83" t="str">
        <f t="shared" si="2"/>
        <v>42014069苏欣雨</v>
      </c>
      <c r="G83" s="1" t="s">
        <v>59</v>
      </c>
      <c r="H83" s="1" t="s">
        <v>60</v>
      </c>
      <c r="I83" s="6" t="s">
        <v>61</v>
      </c>
      <c r="J83" s="6" t="s">
        <v>16</v>
      </c>
      <c r="K83" s="1" t="s">
        <v>62</v>
      </c>
      <c r="L83" s="1" t="s">
        <v>62</v>
      </c>
      <c r="M83" s="1" t="s">
        <v>69</v>
      </c>
      <c r="N83" s="5">
        <v>37.4</v>
      </c>
      <c r="O83" s="5">
        <v>1</v>
      </c>
      <c r="P83">
        <f>VLOOKUP(J83,[1]Sheet1!$E$1:$F$65536,2,FALSE)</f>
        <v>28.42</v>
      </c>
    </row>
    <row r="84" spans="1:16" x14ac:dyDescent="0.15">
      <c r="A84" s="5">
        <v>10679</v>
      </c>
      <c r="B84" s="6" t="s">
        <v>56</v>
      </c>
      <c r="C84" s="5">
        <v>2</v>
      </c>
      <c r="D84" s="6" t="s">
        <v>64</v>
      </c>
      <c r="E84" s="1" t="s">
        <v>65</v>
      </c>
      <c r="F84" t="str">
        <f>D84&amp;E84</f>
        <v>42016098肖渠</v>
      </c>
      <c r="G84" s="1" t="s">
        <v>59</v>
      </c>
      <c r="H84" s="1" t="s">
        <v>60</v>
      </c>
      <c r="I84" s="6" t="s">
        <v>61</v>
      </c>
      <c r="J84" s="6" t="s">
        <v>16</v>
      </c>
      <c r="K84" s="1" t="s">
        <v>62</v>
      </c>
      <c r="L84" s="1" t="s">
        <v>62</v>
      </c>
      <c r="M84" s="1" t="s">
        <v>69</v>
      </c>
      <c r="N84" s="5">
        <v>37.4</v>
      </c>
      <c r="O84" s="5">
        <v>1</v>
      </c>
      <c r="P84">
        <f>VLOOKUP(J84,[1]Sheet1!$E$1:$F$65536,2,FALSE)</f>
        <v>28.42</v>
      </c>
    </row>
    <row r="85" spans="1:16" x14ac:dyDescent="0.15">
      <c r="A85" s="5">
        <v>10679</v>
      </c>
      <c r="B85" s="6" t="s">
        <v>56</v>
      </c>
      <c r="C85" s="5">
        <v>2</v>
      </c>
      <c r="D85" s="6" t="s">
        <v>78</v>
      </c>
      <c r="E85" s="1" t="s">
        <v>79</v>
      </c>
      <c r="F85" t="str">
        <f>D85&amp;E85</f>
        <v>42016061谈艺</v>
      </c>
      <c r="G85" s="1" t="s">
        <v>59</v>
      </c>
      <c r="H85" s="1" t="s">
        <v>60</v>
      </c>
      <c r="I85" s="6" t="s">
        <v>61</v>
      </c>
      <c r="J85" s="6" t="s">
        <v>16</v>
      </c>
      <c r="K85" s="1" t="s">
        <v>62</v>
      </c>
      <c r="L85" s="1" t="s">
        <v>62</v>
      </c>
      <c r="M85" s="1" t="s">
        <v>69</v>
      </c>
      <c r="N85" s="5">
        <v>37.4</v>
      </c>
      <c r="O85" s="5">
        <v>1</v>
      </c>
      <c r="P85">
        <f>VLOOKUP(J85,[1]Sheet1!$E$1:$F$65536,2,FALSE)</f>
        <v>28.42</v>
      </c>
    </row>
    <row r="86" spans="1:16" x14ac:dyDescent="0.15">
      <c r="A86" s="5">
        <v>10679</v>
      </c>
      <c r="B86" s="6" t="s">
        <v>56</v>
      </c>
      <c r="C86" s="5">
        <v>2</v>
      </c>
      <c r="D86" s="6" t="s">
        <v>94</v>
      </c>
      <c r="E86" s="1" t="s">
        <v>95</v>
      </c>
      <c r="F86" t="str">
        <f>D86&amp;E86</f>
        <v>42008040李志扬</v>
      </c>
      <c r="G86" s="1" t="s">
        <v>59</v>
      </c>
      <c r="H86" s="1" t="s">
        <v>60</v>
      </c>
      <c r="I86" s="6" t="s">
        <v>61</v>
      </c>
      <c r="J86" s="6" t="s">
        <v>17</v>
      </c>
      <c r="K86" s="1" t="s">
        <v>62</v>
      </c>
      <c r="L86" s="1" t="s">
        <v>62</v>
      </c>
      <c r="M86" s="1" t="s">
        <v>69</v>
      </c>
      <c r="N86" s="5">
        <v>38.5</v>
      </c>
      <c r="O86" s="5">
        <v>1</v>
      </c>
      <c r="P86">
        <f>VLOOKUP(J86,[1]Sheet1!$E$1:$F$65536,2,FALSE)</f>
        <v>29.26</v>
      </c>
    </row>
    <row r="87" spans="1:16" x14ac:dyDescent="0.15">
      <c r="A87" s="5">
        <v>10679</v>
      </c>
      <c r="B87" s="6" t="s">
        <v>56</v>
      </c>
      <c r="C87" s="5">
        <v>2</v>
      </c>
      <c r="D87" s="6" t="s">
        <v>86</v>
      </c>
      <c r="E87" s="1" t="s">
        <v>87</v>
      </c>
      <c r="F87" t="str">
        <f>D87&amp;E87</f>
        <v>42028056梁爽</v>
      </c>
      <c r="G87" s="1" t="s">
        <v>59</v>
      </c>
      <c r="H87" s="1" t="s">
        <v>60</v>
      </c>
      <c r="I87" s="6" t="s">
        <v>61</v>
      </c>
      <c r="J87" s="6" t="s">
        <v>17</v>
      </c>
      <c r="K87" s="1" t="s">
        <v>62</v>
      </c>
      <c r="L87" s="1" t="s">
        <v>62</v>
      </c>
      <c r="M87" s="1" t="s">
        <v>69</v>
      </c>
      <c r="N87" s="5">
        <v>38.5</v>
      </c>
      <c r="O87" s="5">
        <v>1</v>
      </c>
      <c r="P87">
        <f>VLOOKUP(J87,[1]Sheet1!$E$1:$F$65536,2,FALSE)</f>
        <v>29.26</v>
      </c>
    </row>
    <row r="88" spans="1:16" x14ac:dyDescent="0.15">
      <c r="A88" s="5">
        <v>10679</v>
      </c>
      <c r="B88" s="6" t="s">
        <v>56</v>
      </c>
      <c r="C88" s="5">
        <v>2</v>
      </c>
      <c r="D88" s="6" t="s">
        <v>70</v>
      </c>
      <c r="E88" s="1" t="s">
        <v>71</v>
      </c>
      <c r="F88" t="str">
        <f>D88&amp;E88</f>
        <v>42008035佘冠东</v>
      </c>
      <c r="G88" s="1" t="s">
        <v>59</v>
      </c>
      <c r="H88" s="1" t="s">
        <v>60</v>
      </c>
      <c r="I88" s="6" t="s">
        <v>61</v>
      </c>
      <c r="J88" s="6" t="s">
        <v>17</v>
      </c>
      <c r="K88" s="1" t="s">
        <v>62</v>
      </c>
      <c r="L88" s="1" t="s">
        <v>62</v>
      </c>
      <c r="M88" s="1" t="s">
        <v>69</v>
      </c>
      <c r="N88" s="5">
        <v>38.5</v>
      </c>
      <c r="O88" s="5">
        <v>1</v>
      </c>
      <c r="P88">
        <f>VLOOKUP(J88,[1]Sheet1!$E$1:$F$65536,2,FALSE)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view="pageBreakPreview" zoomScale="60" zoomScaleNormal="100" workbookViewId="0">
      <selection activeCell="M12" sqref="M12"/>
    </sheetView>
  </sheetViews>
  <sheetFormatPr defaultColWidth="9" defaultRowHeight="13.5" x14ac:dyDescent="0.15"/>
  <cols>
    <col min="4" max="4" width="12.75" customWidth="1"/>
    <col min="6" max="6" width="10.5" customWidth="1"/>
    <col min="7" max="7" width="14.875" customWidth="1"/>
    <col min="9" max="9" width="14.375" customWidth="1"/>
    <col min="10" max="10" width="10.5" customWidth="1"/>
  </cols>
  <sheetData>
    <row r="1" spans="1:17" ht="25.5" x14ac:dyDescent="0.15">
      <c r="A1" s="7" t="s">
        <v>115</v>
      </c>
    </row>
    <row r="2" spans="1:17" ht="70.5" x14ac:dyDescent="0.15">
      <c r="A2" s="8" t="s">
        <v>116</v>
      </c>
      <c r="B2" s="8" t="s">
        <v>117</v>
      </c>
      <c r="C2" s="8" t="s">
        <v>118</v>
      </c>
      <c r="D2" s="8" t="s">
        <v>119</v>
      </c>
      <c r="E2" s="8" t="s">
        <v>120</v>
      </c>
      <c r="F2" s="8" t="s">
        <v>121</v>
      </c>
      <c r="G2" s="8" t="s">
        <v>122</v>
      </c>
      <c r="H2" s="8" t="s">
        <v>123</v>
      </c>
      <c r="I2" s="8" t="s">
        <v>124</v>
      </c>
      <c r="J2" s="8" t="s">
        <v>125</v>
      </c>
      <c r="K2" s="8" t="s">
        <v>126</v>
      </c>
      <c r="L2" s="8" t="s">
        <v>127</v>
      </c>
      <c r="M2" s="8" t="s">
        <v>128</v>
      </c>
      <c r="N2" s="8" t="s">
        <v>129</v>
      </c>
      <c r="O2" s="8" t="s">
        <v>130</v>
      </c>
      <c r="P2" s="8" t="s">
        <v>131</v>
      </c>
      <c r="Q2" s="8" t="s">
        <v>132</v>
      </c>
    </row>
    <row r="3" spans="1:17" ht="28.5" x14ac:dyDescent="0.15">
      <c r="A3" s="8" t="s">
        <v>133</v>
      </c>
      <c r="B3" s="8"/>
      <c r="C3" s="8"/>
      <c r="D3" s="8">
        <v>44.84</v>
      </c>
      <c r="E3" s="8"/>
      <c r="F3" s="8">
        <v>23</v>
      </c>
      <c r="G3" s="8"/>
      <c r="H3" s="8"/>
      <c r="I3" s="8"/>
      <c r="J3" s="8">
        <v>20</v>
      </c>
      <c r="K3" s="8"/>
      <c r="L3" s="8">
        <v>63.84</v>
      </c>
      <c r="M3" s="8"/>
      <c r="N3" s="8"/>
      <c r="O3" s="8"/>
      <c r="P3" s="8"/>
      <c r="Q3" s="8">
        <v>151.68</v>
      </c>
    </row>
    <row r="4" spans="1:17" ht="28.5" x14ac:dyDescent="0.15">
      <c r="A4" s="8" t="s">
        <v>134</v>
      </c>
      <c r="B4" s="8"/>
      <c r="C4" s="8"/>
      <c r="D4" s="8">
        <v>44.84</v>
      </c>
      <c r="E4" s="8">
        <v>34.96</v>
      </c>
      <c r="F4" s="8">
        <v>23</v>
      </c>
      <c r="G4" s="8"/>
      <c r="H4" s="8"/>
      <c r="I4" s="8"/>
      <c r="J4" s="8">
        <v>20</v>
      </c>
      <c r="K4" s="8"/>
      <c r="L4" s="8"/>
      <c r="M4" s="8"/>
      <c r="N4" s="8"/>
      <c r="O4" s="8"/>
      <c r="P4" s="8"/>
      <c r="Q4" s="8">
        <v>122.8</v>
      </c>
    </row>
    <row r="5" spans="1:17" ht="28.5" x14ac:dyDescent="0.15">
      <c r="A5" s="8" t="s">
        <v>135</v>
      </c>
      <c r="B5" s="8"/>
      <c r="C5" s="8"/>
      <c r="D5" s="8">
        <v>44.84</v>
      </c>
      <c r="E5" s="8"/>
      <c r="F5" s="8">
        <v>23</v>
      </c>
      <c r="G5" s="8"/>
      <c r="H5" s="8"/>
      <c r="I5" s="8"/>
      <c r="J5" s="8">
        <v>20</v>
      </c>
      <c r="K5" s="8">
        <v>31.77</v>
      </c>
      <c r="L5" s="8"/>
      <c r="M5" s="8"/>
      <c r="N5" s="8"/>
      <c r="O5" s="8"/>
      <c r="P5" s="8"/>
      <c r="Q5" s="8">
        <v>119.61</v>
      </c>
    </row>
    <row r="6" spans="1:17" ht="28.5" x14ac:dyDescent="0.15">
      <c r="A6" s="8" t="s">
        <v>136</v>
      </c>
      <c r="B6" s="8"/>
      <c r="C6" s="8"/>
      <c r="D6" s="8"/>
      <c r="E6" s="8"/>
      <c r="F6" s="8"/>
      <c r="G6" s="8"/>
      <c r="H6" s="8"/>
      <c r="I6" s="8"/>
      <c r="J6" s="8">
        <v>20</v>
      </c>
      <c r="K6" s="8"/>
      <c r="L6" s="8"/>
      <c r="M6" s="8"/>
      <c r="N6" s="8"/>
      <c r="O6" s="8"/>
      <c r="P6" s="8"/>
      <c r="Q6" s="8">
        <v>20</v>
      </c>
    </row>
    <row r="7" spans="1:17" ht="28.5" x14ac:dyDescent="0.15">
      <c r="A7" s="8" t="s">
        <v>137</v>
      </c>
      <c r="B7" s="8"/>
      <c r="C7" s="8"/>
      <c r="D7" s="8">
        <v>44.84</v>
      </c>
      <c r="E7" s="8"/>
      <c r="F7" s="8">
        <v>23</v>
      </c>
      <c r="G7" s="8"/>
      <c r="H7" s="8"/>
      <c r="I7" s="8">
        <v>41.8</v>
      </c>
      <c r="J7" s="8">
        <v>20</v>
      </c>
      <c r="K7" s="8"/>
      <c r="L7" s="8"/>
      <c r="M7" s="8">
        <v>30.4</v>
      </c>
      <c r="N7" s="8"/>
      <c r="O7" s="8">
        <v>28.42</v>
      </c>
      <c r="P7" s="8"/>
      <c r="Q7" s="8">
        <v>188.46</v>
      </c>
    </row>
    <row r="8" spans="1:17" ht="28.5" x14ac:dyDescent="0.15">
      <c r="A8" s="8" t="s">
        <v>138</v>
      </c>
      <c r="B8" s="8"/>
      <c r="C8" s="8"/>
      <c r="D8" s="8">
        <v>44.84</v>
      </c>
      <c r="E8" s="8"/>
      <c r="F8" s="8">
        <v>23</v>
      </c>
      <c r="G8" s="8"/>
      <c r="H8" s="8"/>
      <c r="I8" s="8"/>
      <c r="J8" s="8">
        <v>20</v>
      </c>
      <c r="K8" s="8">
        <v>31.77</v>
      </c>
      <c r="L8" s="8"/>
      <c r="M8" s="8"/>
      <c r="N8" s="8"/>
      <c r="O8" s="8"/>
      <c r="P8" s="8"/>
      <c r="Q8" s="8">
        <v>119.61</v>
      </c>
    </row>
    <row r="9" spans="1:17" ht="28.5" x14ac:dyDescent="0.15">
      <c r="A9" s="8" t="s">
        <v>139</v>
      </c>
      <c r="B9" s="8"/>
      <c r="C9" s="8"/>
      <c r="D9" s="8">
        <v>44.84</v>
      </c>
      <c r="E9" s="8"/>
      <c r="F9" s="8">
        <v>23</v>
      </c>
      <c r="G9" s="8"/>
      <c r="H9" s="8"/>
      <c r="I9" s="8"/>
      <c r="J9" s="8">
        <v>20</v>
      </c>
      <c r="K9" s="8"/>
      <c r="L9" s="8">
        <v>63.84</v>
      </c>
      <c r="M9" s="8"/>
      <c r="N9" s="8">
        <v>38</v>
      </c>
      <c r="O9" s="8"/>
      <c r="P9" s="8">
        <v>29.26</v>
      </c>
      <c r="Q9" s="8">
        <v>218.94</v>
      </c>
    </row>
    <row r="10" spans="1:17" ht="28.5" x14ac:dyDescent="0.15">
      <c r="A10" s="8" t="s">
        <v>140</v>
      </c>
      <c r="B10" s="8"/>
      <c r="C10" s="8"/>
      <c r="D10" s="8">
        <v>44.84</v>
      </c>
      <c r="E10" s="8"/>
      <c r="F10" s="8">
        <v>23</v>
      </c>
      <c r="G10" s="8"/>
      <c r="H10" s="8"/>
      <c r="I10" s="8"/>
      <c r="J10" s="8">
        <v>20</v>
      </c>
      <c r="K10" s="8">
        <v>31.77</v>
      </c>
      <c r="L10" s="8">
        <v>63.84</v>
      </c>
      <c r="M10" s="8"/>
      <c r="N10" s="8">
        <v>38</v>
      </c>
      <c r="O10" s="8"/>
      <c r="P10" s="8">
        <v>29.26</v>
      </c>
      <c r="Q10" s="8">
        <v>250.71</v>
      </c>
    </row>
    <row r="11" spans="1:17" ht="28.5" x14ac:dyDescent="0.15">
      <c r="A11" s="8" t="s">
        <v>141</v>
      </c>
      <c r="B11" s="8"/>
      <c r="C11" s="8"/>
      <c r="D11" s="8"/>
      <c r="E11" s="8"/>
      <c r="F11" s="8"/>
      <c r="G11" s="8"/>
      <c r="H11" s="8"/>
      <c r="I11" s="8"/>
      <c r="J11" s="8">
        <v>20</v>
      </c>
      <c r="K11" s="8"/>
      <c r="L11" s="8"/>
      <c r="M11" s="8"/>
      <c r="N11" s="8"/>
      <c r="O11" s="8"/>
      <c r="P11" s="8"/>
      <c r="Q11" s="8">
        <v>20</v>
      </c>
    </row>
    <row r="12" spans="1:17" ht="28.5" x14ac:dyDescent="0.15">
      <c r="A12" s="8" t="s">
        <v>142</v>
      </c>
      <c r="B12" s="8"/>
      <c r="C12" s="8"/>
      <c r="D12" s="8">
        <v>44.84</v>
      </c>
      <c r="E12" s="8"/>
      <c r="F12" s="8"/>
      <c r="G12" s="8">
        <v>25</v>
      </c>
      <c r="H12" s="8"/>
      <c r="I12" s="8"/>
      <c r="J12" s="8">
        <v>20</v>
      </c>
      <c r="K12" s="8">
        <v>31.77</v>
      </c>
      <c r="L12" s="8"/>
      <c r="M12" s="8"/>
      <c r="N12" s="8"/>
      <c r="O12" s="8"/>
      <c r="P12" s="8"/>
      <c r="Q12" s="8">
        <v>121.61</v>
      </c>
    </row>
    <row r="13" spans="1:17" ht="28.5" x14ac:dyDescent="0.15">
      <c r="A13" s="8" t="s">
        <v>143</v>
      </c>
      <c r="B13" s="8"/>
      <c r="C13" s="8"/>
      <c r="D13" s="8"/>
      <c r="E13" s="8"/>
      <c r="F13" s="8"/>
      <c r="G13" s="8">
        <v>25</v>
      </c>
      <c r="H13" s="8"/>
      <c r="I13" s="8"/>
      <c r="J13" s="8">
        <v>20</v>
      </c>
      <c r="K13" s="8"/>
      <c r="L13" s="8"/>
      <c r="M13" s="8"/>
      <c r="N13" s="8"/>
      <c r="O13" s="8"/>
      <c r="P13" s="8"/>
      <c r="Q13" s="8">
        <v>45</v>
      </c>
    </row>
    <row r="14" spans="1:17" ht="28.5" x14ac:dyDescent="0.15">
      <c r="A14" s="8" t="s">
        <v>144</v>
      </c>
      <c r="B14" s="8"/>
      <c r="C14" s="8"/>
      <c r="D14" s="8">
        <v>44.84</v>
      </c>
      <c r="E14" s="8"/>
      <c r="F14" s="8">
        <v>23</v>
      </c>
      <c r="G14" s="8"/>
      <c r="H14" s="8"/>
      <c r="I14" s="8"/>
      <c r="J14" s="8">
        <v>20</v>
      </c>
      <c r="K14" s="8"/>
      <c r="L14" s="8"/>
      <c r="M14" s="8"/>
      <c r="N14" s="8"/>
      <c r="O14" s="8"/>
      <c r="P14" s="8"/>
      <c r="Q14" s="8">
        <v>87.84</v>
      </c>
    </row>
    <row r="15" spans="1:17" ht="28.5" x14ac:dyDescent="0.15">
      <c r="A15" s="8" t="s">
        <v>145</v>
      </c>
      <c r="B15" s="8"/>
      <c r="C15" s="8"/>
      <c r="D15" s="8">
        <v>44.84</v>
      </c>
      <c r="E15" s="8"/>
      <c r="F15" s="8">
        <v>23</v>
      </c>
      <c r="G15" s="8"/>
      <c r="H15" s="8"/>
      <c r="I15" s="8"/>
      <c r="J15" s="8">
        <v>20</v>
      </c>
      <c r="K15" s="8"/>
      <c r="L15" s="8">
        <v>63.84</v>
      </c>
      <c r="M15" s="8"/>
      <c r="N15" s="8"/>
      <c r="O15" s="8">
        <v>28.42</v>
      </c>
      <c r="P15" s="8"/>
      <c r="Q15" s="8">
        <v>180.1</v>
      </c>
    </row>
    <row r="16" spans="1:17" ht="28.5" x14ac:dyDescent="0.15">
      <c r="A16" s="8" t="s">
        <v>146</v>
      </c>
      <c r="B16" s="8"/>
      <c r="C16" s="8"/>
      <c r="D16" s="8"/>
      <c r="E16" s="8"/>
      <c r="F16" s="8">
        <v>23</v>
      </c>
      <c r="G16" s="8"/>
      <c r="H16" s="8">
        <v>37.85</v>
      </c>
      <c r="I16" s="8"/>
      <c r="J16" s="8">
        <v>20</v>
      </c>
      <c r="K16" s="8"/>
      <c r="L16" s="8">
        <v>63.84</v>
      </c>
      <c r="M16" s="8"/>
      <c r="N16" s="8"/>
      <c r="O16" s="8"/>
      <c r="P16" s="8"/>
      <c r="Q16" s="8">
        <v>144.69</v>
      </c>
    </row>
    <row r="17" spans="1:17" ht="28.5" x14ac:dyDescent="0.15">
      <c r="A17" s="8" t="s">
        <v>147</v>
      </c>
      <c r="B17" s="8">
        <v>27.3</v>
      </c>
      <c r="C17" s="8"/>
      <c r="D17" s="8">
        <v>44.84</v>
      </c>
      <c r="E17" s="8"/>
      <c r="F17" s="8">
        <v>23</v>
      </c>
      <c r="G17" s="8"/>
      <c r="H17" s="8"/>
      <c r="I17" s="8"/>
      <c r="J17" s="8">
        <v>20</v>
      </c>
      <c r="K17" s="8"/>
      <c r="L17" s="8"/>
      <c r="M17" s="8"/>
      <c r="N17" s="8"/>
      <c r="O17" s="8"/>
      <c r="P17" s="8"/>
      <c r="Q17" s="8">
        <v>115.14</v>
      </c>
    </row>
    <row r="18" spans="1:17" ht="28.5" x14ac:dyDescent="0.15">
      <c r="A18" s="8" t="s">
        <v>148</v>
      </c>
      <c r="B18" s="8"/>
      <c r="C18" s="8"/>
      <c r="D18" s="8"/>
      <c r="E18" s="8"/>
      <c r="F18" s="8"/>
      <c r="G18" s="8"/>
      <c r="H18" s="8"/>
      <c r="I18" s="8"/>
      <c r="J18" s="8">
        <v>20</v>
      </c>
      <c r="K18" s="8"/>
      <c r="L18" s="8"/>
      <c r="M18" s="8"/>
      <c r="N18" s="8"/>
      <c r="O18" s="8"/>
      <c r="P18" s="8"/>
      <c r="Q18" s="8">
        <v>20</v>
      </c>
    </row>
    <row r="19" spans="1:17" ht="28.5" x14ac:dyDescent="0.15">
      <c r="A19" s="8" t="s">
        <v>149</v>
      </c>
      <c r="B19" s="8"/>
      <c r="C19" s="8"/>
      <c r="D19" s="8">
        <v>44.84</v>
      </c>
      <c r="E19" s="8"/>
      <c r="F19" s="8">
        <v>23</v>
      </c>
      <c r="G19" s="8"/>
      <c r="H19" s="8"/>
      <c r="I19" s="8"/>
      <c r="J19" s="8">
        <v>20</v>
      </c>
      <c r="K19" s="8"/>
      <c r="L19" s="8"/>
      <c r="M19" s="8"/>
      <c r="N19" s="8"/>
      <c r="O19" s="8">
        <v>28.42</v>
      </c>
      <c r="P19" s="8"/>
      <c r="Q19" s="8">
        <v>116.26</v>
      </c>
    </row>
    <row r="20" spans="1:17" ht="28.5" x14ac:dyDescent="0.15">
      <c r="A20" s="8" t="s">
        <v>150</v>
      </c>
      <c r="B20" s="8"/>
      <c r="C20" s="8">
        <v>37.24</v>
      </c>
      <c r="D20" s="8">
        <v>44.84</v>
      </c>
      <c r="E20" s="8"/>
      <c r="F20" s="8">
        <v>23</v>
      </c>
      <c r="G20" s="8">
        <v>25</v>
      </c>
      <c r="H20" s="8"/>
      <c r="I20" s="8"/>
      <c r="J20" s="8">
        <v>20</v>
      </c>
      <c r="K20" s="8"/>
      <c r="L20" s="8"/>
      <c r="M20" s="8"/>
      <c r="N20" s="8"/>
      <c r="O20" s="8">
        <v>28.42</v>
      </c>
      <c r="P20" s="8"/>
      <c r="Q20" s="8">
        <v>178.5</v>
      </c>
    </row>
    <row r="21" spans="1:17" ht="28.5" x14ac:dyDescent="0.15">
      <c r="A21" s="8" t="s">
        <v>151</v>
      </c>
      <c r="B21" s="8"/>
      <c r="C21" s="8"/>
      <c r="D21" s="8"/>
      <c r="E21" s="8"/>
      <c r="F21" s="8">
        <v>23</v>
      </c>
      <c r="G21" s="8"/>
      <c r="H21" s="8"/>
      <c r="I21" s="8"/>
      <c r="J21" s="8">
        <v>20</v>
      </c>
      <c r="K21" s="8"/>
      <c r="L21" s="8"/>
      <c r="M21" s="8"/>
      <c r="N21" s="8"/>
      <c r="O21" s="8"/>
      <c r="P21" s="8"/>
      <c r="Q21" s="8">
        <v>43</v>
      </c>
    </row>
    <row r="22" spans="1:17" ht="28.5" x14ac:dyDescent="0.15">
      <c r="A22" s="8" t="s">
        <v>152</v>
      </c>
      <c r="B22" s="8"/>
      <c r="C22" s="8"/>
      <c r="D22" s="8">
        <v>44.84</v>
      </c>
      <c r="E22" s="8"/>
      <c r="F22" s="8">
        <v>23</v>
      </c>
      <c r="G22" s="8"/>
      <c r="H22" s="8"/>
      <c r="I22" s="8"/>
      <c r="J22" s="8">
        <v>20</v>
      </c>
      <c r="K22" s="8"/>
      <c r="L22" s="8"/>
      <c r="M22" s="8"/>
      <c r="N22" s="8"/>
      <c r="O22" s="8"/>
      <c r="P22" s="8"/>
      <c r="Q22" s="8">
        <v>87.84</v>
      </c>
    </row>
    <row r="23" spans="1:17" ht="28.5" x14ac:dyDescent="0.15">
      <c r="A23" s="8" t="s">
        <v>153</v>
      </c>
      <c r="B23" s="8"/>
      <c r="C23" s="8"/>
      <c r="D23" s="8">
        <v>44.84</v>
      </c>
      <c r="E23" s="8"/>
      <c r="F23" s="8">
        <v>23</v>
      </c>
      <c r="G23" s="8"/>
      <c r="H23" s="8"/>
      <c r="I23" s="8"/>
      <c r="J23" s="8">
        <v>20</v>
      </c>
      <c r="K23" s="8">
        <v>31.77</v>
      </c>
      <c r="L23" s="8">
        <v>63.84</v>
      </c>
      <c r="M23" s="8"/>
      <c r="N23" s="8"/>
      <c r="O23" s="8"/>
      <c r="P23" s="8">
        <v>29.26</v>
      </c>
      <c r="Q23" s="8">
        <v>212.71</v>
      </c>
    </row>
    <row r="24" spans="1:17" ht="28.5" x14ac:dyDescent="0.15">
      <c r="A24" s="8" t="s">
        <v>154</v>
      </c>
      <c r="B24" s="8"/>
      <c r="C24" s="8"/>
      <c r="D24" s="8">
        <v>44.84</v>
      </c>
      <c r="E24" s="8"/>
      <c r="F24" s="8"/>
      <c r="G24" s="8"/>
      <c r="H24" s="8"/>
      <c r="I24" s="8">
        <v>41.8</v>
      </c>
      <c r="J24" s="8">
        <v>20</v>
      </c>
      <c r="K24" s="8"/>
      <c r="L24" s="8"/>
      <c r="M24" s="8"/>
      <c r="N24" s="8"/>
      <c r="O24" s="8"/>
      <c r="P24" s="8"/>
      <c r="Q24" s="8">
        <v>106.64</v>
      </c>
    </row>
    <row r="25" spans="1:17" ht="28.5" x14ac:dyDescent="0.15">
      <c r="A25" s="8" t="s">
        <v>155</v>
      </c>
      <c r="B25" s="8"/>
      <c r="C25" s="8"/>
      <c r="D25" s="8"/>
      <c r="E25" s="8"/>
      <c r="F25" s="8"/>
      <c r="G25" s="8"/>
      <c r="H25" s="8"/>
      <c r="I25" s="8"/>
      <c r="J25" s="8">
        <v>20</v>
      </c>
      <c r="K25" s="8"/>
      <c r="L25" s="8"/>
      <c r="M25" s="8"/>
      <c r="N25" s="8"/>
      <c r="O25" s="8"/>
      <c r="P25" s="8"/>
      <c r="Q25" s="8">
        <v>20</v>
      </c>
    </row>
    <row r="26" spans="1:17" ht="15" x14ac:dyDescent="0.15">
      <c r="A26" s="8" t="s">
        <v>132</v>
      </c>
      <c r="B26" s="8">
        <v>27.3</v>
      </c>
      <c r="C26" s="8">
        <v>37.24</v>
      </c>
      <c r="D26" s="8">
        <v>717.44</v>
      </c>
      <c r="E26" s="8">
        <v>34.96</v>
      </c>
      <c r="F26" s="8">
        <v>368</v>
      </c>
      <c r="G26" s="8">
        <v>75</v>
      </c>
      <c r="H26" s="8">
        <v>37.85</v>
      </c>
      <c r="I26" s="8">
        <v>83.6</v>
      </c>
      <c r="J26" s="8">
        <v>460</v>
      </c>
      <c r="K26" s="8">
        <v>158.85</v>
      </c>
      <c r="L26" s="8">
        <v>383.04</v>
      </c>
      <c r="M26" s="8">
        <v>30.4</v>
      </c>
      <c r="N26" s="8">
        <v>76</v>
      </c>
      <c r="O26" s="8">
        <v>113.68</v>
      </c>
      <c r="P26" s="8">
        <v>87.78</v>
      </c>
      <c r="Q26" s="8">
        <v>2691.14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2022-02-19T01:39:41Z</cp:lastPrinted>
  <dcterms:created xsi:type="dcterms:W3CDTF">2022-02-18T06:06:11Z</dcterms:created>
  <dcterms:modified xsi:type="dcterms:W3CDTF">2022-02-19T01:39:44Z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3044D7CB9695418AA75A2075D38ED82F</vt:lpwstr>
  </property>
  <property fmtid="{D5CDD505-2E9C-101B-9397-08002B2CF9AE}" pid="3" name="KSOProductBuildVer">
    <vt:lpwstr>2052-11.1.0.10938</vt:lpwstr>
  </property>
</Properties>
</file>