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0" i="1" l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<sst xmlns="http://schemas.openxmlformats.org/spreadsheetml/2006/main" count="345" uniqueCount="86">
  <si>
    <t>求和项:定价</t>
  </si>
  <si>
    <t>教材名称</t>
  </si>
  <si>
    <t>姓名学号</t>
  </si>
  <si>
    <t>A/21世纪大学英语口语中级教程(学生用书)</t>
  </si>
  <si>
    <t>A/播音主持:语音发声语言表达基础</t>
  </si>
  <si>
    <t>A/大学生职业生涯发展与规划(第2版)</t>
  </si>
  <si>
    <t>A/互联网金融概论</t>
  </si>
  <si>
    <t>A/跨文化传播学导论</t>
  </si>
  <si>
    <t>A/民事诉讼法学(第2版)</t>
  </si>
  <si>
    <t>A/外国文学作品选(上册)</t>
  </si>
  <si>
    <t>A/文学理论(第2版)</t>
  </si>
  <si>
    <t>A/西方政治思想史(第2版)</t>
  </si>
  <si>
    <t>A/中国法制史(第2版)</t>
  </si>
  <si>
    <t>总计</t>
  </si>
  <si>
    <t>41725007祖春正</t>
  </si>
  <si>
    <t>41925003崔洪池</t>
  </si>
  <si>
    <t>41925009文渊</t>
  </si>
  <si>
    <t>41925011马梓楠</t>
  </si>
  <si>
    <t>41925013王宇杰</t>
  </si>
  <si>
    <t>41925015李智浩</t>
  </si>
  <si>
    <t>41925016姚钱辉</t>
  </si>
  <si>
    <t>41925017陈昕</t>
  </si>
  <si>
    <t>41925021阮游川</t>
  </si>
  <si>
    <t>41925022吴沫磬</t>
  </si>
  <si>
    <t>41925024胡思捷</t>
  </si>
  <si>
    <t>41925028黄雅薇</t>
  </si>
  <si>
    <t>41925032王欣怡</t>
  </si>
  <si>
    <t>41925041杨雯丽</t>
  </si>
  <si>
    <t>41925042汤璇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</si>
  <si>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</si>
  <si>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</si>
  <si>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</si>
  <si>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</si>
  <si>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</si>
  <si>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</si>
  <si>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</si>
  <si>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</si>
  <si>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</si>
  <si>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</si>
  <si>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</si>
  <si>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</si>
  <si>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</si>
  <si>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</si>
  <si>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</si>
  <si>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41925016</t>
  </si>
  <si>
    <t>姚钱辉</t>
  </si>
  <si>
    <t>发放</t>
  </si>
  <si>
    <t>2019级行政管理</t>
  </si>
  <si>
    <t>2022-02-18 17:30:23</t>
  </si>
  <si>
    <t>编者:张泳|总主编:贺春英</t>
  </si>
  <si>
    <t>.</t>
  </si>
  <si>
    <t>复旦大学出版社</t>
  </si>
  <si>
    <t>41925013</t>
  </si>
  <si>
    <t>王宇杰</t>
  </si>
  <si>
    <t>41925011</t>
  </si>
  <si>
    <t>马梓楠</t>
  </si>
  <si>
    <t>语文出版社</t>
  </si>
  <si>
    <t>41925032</t>
  </si>
  <si>
    <t>王欣怡</t>
  </si>
  <si>
    <t>华东师范大学出版社</t>
  </si>
  <si>
    <t>41925021</t>
  </si>
  <si>
    <t>阮游川</t>
  </si>
  <si>
    <t>高等教育出版社</t>
  </si>
  <si>
    <t>41925003</t>
  </si>
  <si>
    <t>崔洪池</t>
  </si>
  <si>
    <t>孙英春</t>
  </si>
  <si>
    <t>北京大学出版社</t>
  </si>
  <si>
    <t>41925022</t>
  </si>
  <si>
    <t>吴沫磬</t>
  </si>
  <si>
    <t>41925042</t>
  </si>
  <si>
    <t>汤璇</t>
  </si>
  <si>
    <t>41925024</t>
  </si>
  <si>
    <t>胡思捷</t>
  </si>
  <si>
    <t>41925017</t>
  </si>
  <si>
    <t>陈昕</t>
  </si>
  <si>
    <t>41725007</t>
  </si>
  <si>
    <t>祖春正</t>
  </si>
  <si>
    <t>41925015</t>
  </si>
  <si>
    <t>李智浩</t>
  </si>
  <si>
    <t>41925041</t>
  </si>
  <si>
    <t>杨雯丽</t>
  </si>
  <si>
    <t>41925028</t>
  </si>
  <si>
    <t>黄雅薇</t>
  </si>
  <si>
    <t>41925009</t>
  </si>
  <si>
    <t>文渊</t>
  </si>
  <si>
    <t>2019级行政管理10728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</si>
</sst>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0" fillId="0" borderId="1" xfId="0" applyBorder="1" applyAlignment="1">
      <alignment vertical="center" wrapText="1"/>
    </xf>
    <xf numFmtId="0" fontId="3" fillId="0" borderId="2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730231481502" createdVersion="5" refreshedVersion="5" minRefreshableVersion="3" recordCount="27">
  <cacheSource type="worksheet">
    <worksheetSource ref="A3:P30" sheet="Sheet1"/>
  </cacheSource>
  <cacheFields count="16">
    <cacheField name="凭证号" numFmtId="0">
      <sharedItems containsSemiMixedTypes="0" containsString="0" containsNumber="1" containsInteger="1" minValue="10728" maxValue="10728" count="1">
        <n v="10728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5">
        <s v="41925016"/>
        <s v="41925013"/>
        <s v="41925011"/>
        <s v="41925032"/>
        <s v="41925021"/>
        <s v="41925003"/>
        <s v="41925022"/>
        <s v="41925042"/>
        <s v="41925024"/>
        <s v="41925017"/>
        <s v="41725007"/>
        <s v="41925015"/>
        <s v="41925041"/>
        <s v="41925028"/>
        <s v="41925009"/>
      </sharedItems>
    </cacheField>
    <cacheField name="姓名" numFmtId="0">
      <sharedItems count="15">
        <s v="姚钱辉"/>
        <s v="王宇杰"/>
        <s v="马梓楠"/>
        <s v="王欣怡"/>
        <s v="阮游川"/>
        <s v="崔洪池"/>
        <s v="吴沫磬"/>
        <s v="汤璇"/>
        <s v="胡思捷"/>
        <s v="陈昕"/>
        <s v="祖春正"/>
        <s v="李智浩"/>
        <s v="杨雯丽"/>
        <s v="黄雅薇"/>
        <s v="文渊"/>
      </sharedItems>
    </cacheField>
    <cacheField name="出库性质" numFmtId="0">
      <sharedItems count="1">
        <s v="发放"/>
      </sharedItems>
    </cacheField>
    <cacheField name="姓名学号" numFmtId="0">
      <sharedItems count="15">
        <s v="41925016姚钱辉"/>
        <s v="41925013王宇杰"/>
        <s v="41925011马梓楠"/>
        <s v="41925032王欣怡"/>
        <s v="41925021阮游川"/>
        <s v="41925003崔洪池"/>
        <s v="41925022吴沫磬"/>
        <s v="41925042汤璇"/>
        <s v="41925024胡思捷"/>
        <s v="41925017陈昕"/>
        <s v="41725007祖春正"/>
        <s v="41925015李智浩"/>
        <s v="41925041杨雯丽"/>
        <s v="41925028黄雅薇"/>
        <s v="41925009文渊"/>
      </sharedItems>
    </cacheField>
    <cacheField name="班级" numFmtId="0">
      <sharedItems count="1">
        <s v="2019级行政管理"/>
      </sharedItems>
    </cacheField>
    <cacheField name="出库时间" numFmtId="49">
      <sharedItems count="1">
        <s v="2022-02-18 17:30:23"/>
      </sharedItems>
    </cacheField>
    <cacheField name="教材名称" numFmtId="49">
      <sharedItems count="10">
        <s v="A/21世纪大学英语口语中级教程(学生用书)"/>
        <s v="A/播音主持:语音发声语言表达基础"/>
        <s v="A/大学生职业生涯发展与规划(第2版)"/>
        <s v="A/互联网金融概论"/>
        <s v="A/跨文化传播学导论"/>
        <s v="A/民事诉讼法学(第2版)"/>
        <s v="A/外国文学作品选(上册)"/>
        <s v="A/文学理论(第2版)"/>
        <s v="A/西方政治思想史(第2版)"/>
        <s v="A/中国法制史(第2版)"/>
      </sharedItems>
    </cacheField>
    <cacheField name="教材作者" numFmtId="0">
      <sharedItems count="3">
        <s v="编者:张泳|总主编:贺春英"/>
        <s v="."/>
        <s v="孙英春"/>
      </sharedItems>
    </cacheField>
    <cacheField name="版别号" numFmtId="0">
      <sharedItems count="1">
        <s v="."/>
      </sharedItems>
    </cacheField>
    <cacheField name="出版社" numFmtId="0">
      <sharedItems count="5">
        <s v="复旦大学出版社"/>
        <s v="语文出版社"/>
        <s v="华东师范大学出版社"/>
        <s v="高等教育出版社"/>
        <s v="北京大学出版社"/>
      </sharedItems>
    </cacheField>
    <cacheField name="单价" numFmtId="0">
      <sharedItems containsSemiMixedTypes="0" containsString="0" containsNumber="1" minValue="32" maxValue="68" count="10">
        <n v="48"/>
        <n v="68"/>
        <n v="32"/>
        <n v="46"/>
        <n v="58"/>
        <n v="51.1"/>
        <n v="47.6"/>
        <n v="37.6"/>
        <n v="43.7"/>
        <n v="4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4.32" maxValue="51.68" count="10">
        <n v="37.44"/>
        <n v="51.68"/>
        <n v="24.32"/>
        <n v="34.96"/>
        <n v="44.08"/>
        <n v="38.840000000000003"/>
        <n v="36.18"/>
        <n v="28.58"/>
        <n v="33.21"/>
        <n v="36.8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1"/>
    <x v="1"/>
    <x v="0"/>
    <x v="1"/>
    <x v="1"/>
    <x v="0"/>
    <x v="1"/>
  </r>
  <r>
    <x v="0"/>
    <x v="0"/>
    <x v="0"/>
    <x v="3"/>
    <x v="3"/>
    <x v="0"/>
    <x v="3"/>
    <x v="0"/>
    <x v="0"/>
    <x v="2"/>
    <x v="1"/>
    <x v="0"/>
    <x v="2"/>
    <x v="2"/>
    <x v="0"/>
    <x v="2"/>
  </r>
  <r>
    <x v="0"/>
    <x v="0"/>
    <x v="0"/>
    <x v="4"/>
    <x v="4"/>
    <x v="0"/>
    <x v="4"/>
    <x v="0"/>
    <x v="0"/>
    <x v="3"/>
    <x v="1"/>
    <x v="0"/>
    <x v="3"/>
    <x v="3"/>
    <x v="0"/>
    <x v="3"/>
  </r>
  <r>
    <x v="0"/>
    <x v="0"/>
    <x v="0"/>
    <x v="1"/>
    <x v="1"/>
    <x v="0"/>
    <x v="1"/>
    <x v="0"/>
    <x v="0"/>
    <x v="3"/>
    <x v="1"/>
    <x v="0"/>
    <x v="3"/>
    <x v="3"/>
    <x v="0"/>
    <x v="3"/>
  </r>
  <r>
    <x v="0"/>
    <x v="0"/>
    <x v="0"/>
    <x v="5"/>
    <x v="5"/>
    <x v="0"/>
    <x v="5"/>
    <x v="0"/>
    <x v="0"/>
    <x v="4"/>
    <x v="2"/>
    <x v="0"/>
    <x v="4"/>
    <x v="4"/>
    <x v="0"/>
    <x v="4"/>
  </r>
  <r>
    <x v="0"/>
    <x v="0"/>
    <x v="0"/>
    <x v="6"/>
    <x v="6"/>
    <x v="0"/>
    <x v="6"/>
    <x v="0"/>
    <x v="0"/>
    <x v="4"/>
    <x v="2"/>
    <x v="0"/>
    <x v="4"/>
    <x v="4"/>
    <x v="0"/>
    <x v="4"/>
  </r>
  <r>
    <x v="0"/>
    <x v="0"/>
    <x v="0"/>
    <x v="3"/>
    <x v="3"/>
    <x v="0"/>
    <x v="3"/>
    <x v="0"/>
    <x v="0"/>
    <x v="5"/>
    <x v="1"/>
    <x v="0"/>
    <x v="3"/>
    <x v="5"/>
    <x v="0"/>
    <x v="5"/>
  </r>
  <r>
    <x v="0"/>
    <x v="0"/>
    <x v="0"/>
    <x v="7"/>
    <x v="7"/>
    <x v="0"/>
    <x v="7"/>
    <x v="0"/>
    <x v="0"/>
    <x v="6"/>
    <x v="1"/>
    <x v="0"/>
    <x v="3"/>
    <x v="6"/>
    <x v="0"/>
    <x v="6"/>
  </r>
  <r>
    <x v="0"/>
    <x v="0"/>
    <x v="0"/>
    <x v="8"/>
    <x v="8"/>
    <x v="0"/>
    <x v="8"/>
    <x v="0"/>
    <x v="0"/>
    <x v="7"/>
    <x v="1"/>
    <x v="0"/>
    <x v="3"/>
    <x v="7"/>
    <x v="0"/>
    <x v="7"/>
  </r>
  <r>
    <x v="0"/>
    <x v="0"/>
    <x v="0"/>
    <x v="9"/>
    <x v="9"/>
    <x v="0"/>
    <x v="9"/>
    <x v="0"/>
    <x v="0"/>
    <x v="8"/>
    <x v="1"/>
    <x v="0"/>
    <x v="3"/>
    <x v="8"/>
    <x v="0"/>
    <x v="8"/>
  </r>
  <r>
    <x v="0"/>
    <x v="0"/>
    <x v="0"/>
    <x v="1"/>
    <x v="1"/>
    <x v="0"/>
    <x v="1"/>
    <x v="0"/>
    <x v="0"/>
    <x v="8"/>
    <x v="1"/>
    <x v="0"/>
    <x v="3"/>
    <x v="8"/>
    <x v="0"/>
    <x v="8"/>
  </r>
  <r>
    <x v="0"/>
    <x v="0"/>
    <x v="0"/>
    <x v="2"/>
    <x v="2"/>
    <x v="0"/>
    <x v="2"/>
    <x v="0"/>
    <x v="0"/>
    <x v="8"/>
    <x v="1"/>
    <x v="0"/>
    <x v="3"/>
    <x v="8"/>
    <x v="0"/>
    <x v="8"/>
  </r>
  <r>
    <x v="0"/>
    <x v="0"/>
    <x v="0"/>
    <x v="10"/>
    <x v="10"/>
    <x v="0"/>
    <x v="10"/>
    <x v="0"/>
    <x v="0"/>
    <x v="8"/>
    <x v="1"/>
    <x v="0"/>
    <x v="3"/>
    <x v="8"/>
    <x v="0"/>
    <x v="8"/>
  </r>
  <r>
    <x v="0"/>
    <x v="0"/>
    <x v="0"/>
    <x v="8"/>
    <x v="8"/>
    <x v="0"/>
    <x v="8"/>
    <x v="0"/>
    <x v="0"/>
    <x v="8"/>
    <x v="1"/>
    <x v="0"/>
    <x v="3"/>
    <x v="8"/>
    <x v="0"/>
    <x v="8"/>
  </r>
  <r>
    <x v="0"/>
    <x v="0"/>
    <x v="0"/>
    <x v="4"/>
    <x v="4"/>
    <x v="0"/>
    <x v="4"/>
    <x v="0"/>
    <x v="0"/>
    <x v="8"/>
    <x v="1"/>
    <x v="0"/>
    <x v="3"/>
    <x v="8"/>
    <x v="0"/>
    <x v="8"/>
  </r>
  <r>
    <x v="0"/>
    <x v="0"/>
    <x v="0"/>
    <x v="11"/>
    <x v="11"/>
    <x v="0"/>
    <x v="11"/>
    <x v="0"/>
    <x v="0"/>
    <x v="8"/>
    <x v="1"/>
    <x v="0"/>
    <x v="3"/>
    <x v="8"/>
    <x v="0"/>
    <x v="8"/>
  </r>
  <r>
    <x v="0"/>
    <x v="0"/>
    <x v="0"/>
    <x v="3"/>
    <x v="3"/>
    <x v="0"/>
    <x v="3"/>
    <x v="0"/>
    <x v="0"/>
    <x v="8"/>
    <x v="1"/>
    <x v="0"/>
    <x v="3"/>
    <x v="8"/>
    <x v="0"/>
    <x v="8"/>
  </r>
  <r>
    <x v="0"/>
    <x v="0"/>
    <x v="0"/>
    <x v="0"/>
    <x v="0"/>
    <x v="0"/>
    <x v="0"/>
    <x v="0"/>
    <x v="0"/>
    <x v="8"/>
    <x v="1"/>
    <x v="0"/>
    <x v="3"/>
    <x v="8"/>
    <x v="0"/>
    <x v="8"/>
  </r>
  <r>
    <x v="0"/>
    <x v="0"/>
    <x v="0"/>
    <x v="5"/>
    <x v="5"/>
    <x v="0"/>
    <x v="5"/>
    <x v="0"/>
    <x v="0"/>
    <x v="8"/>
    <x v="1"/>
    <x v="0"/>
    <x v="3"/>
    <x v="8"/>
    <x v="0"/>
    <x v="8"/>
  </r>
  <r>
    <x v="0"/>
    <x v="0"/>
    <x v="0"/>
    <x v="12"/>
    <x v="12"/>
    <x v="0"/>
    <x v="12"/>
    <x v="0"/>
    <x v="0"/>
    <x v="8"/>
    <x v="1"/>
    <x v="0"/>
    <x v="3"/>
    <x v="8"/>
    <x v="0"/>
    <x v="8"/>
  </r>
  <r>
    <x v="0"/>
    <x v="0"/>
    <x v="0"/>
    <x v="13"/>
    <x v="13"/>
    <x v="0"/>
    <x v="13"/>
    <x v="0"/>
    <x v="0"/>
    <x v="8"/>
    <x v="1"/>
    <x v="0"/>
    <x v="3"/>
    <x v="8"/>
    <x v="0"/>
    <x v="8"/>
  </r>
  <r>
    <x v="0"/>
    <x v="0"/>
    <x v="0"/>
    <x v="14"/>
    <x v="14"/>
    <x v="0"/>
    <x v="14"/>
    <x v="0"/>
    <x v="0"/>
    <x v="8"/>
    <x v="1"/>
    <x v="0"/>
    <x v="3"/>
    <x v="8"/>
    <x v="0"/>
    <x v="8"/>
  </r>
  <r>
    <x v="0"/>
    <x v="0"/>
    <x v="0"/>
    <x v="6"/>
    <x v="6"/>
    <x v="0"/>
    <x v="6"/>
    <x v="0"/>
    <x v="0"/>
    <x v="8"/>
    <x v="1"/>
    <x v="0"/>
    <x v="3"/>
    <x v="8"/>
    <x v="0"/>
    <x v="8"/>
  </r>
  <r>
    <x v="0"/>
    <x v="0"/>
    <x v="0"/>
    <x v="6"/>
    <x v="6"/>
    <x v="0"/>
    <x v="6"/>
    <x v="0"/>
    <x v="0"/>
    <x v="9"/>
    <x v="1"/>
    <x v="0"/>
    <x v="3"/>
    <x v="9"/>
    <x v="0"/>
    <x v="9"/>
  </r>
  <r>
    <x v="0"/>
    <x v="0"/>
    <x v="0"/>
    <x v="13"/>
    <x v="13"/>
    <x v="0"/>
    <x v="13"/>
    <x v="0"/>
    <x v="0"/>
    <x v="9"/>
    <x v="1"/>
    <x v="0"/>
    <x v="3"/>
    <x v="9"/>
    <x v="0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99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L20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6">
        <item x="10"/>
        <item x="5"/>
        <item x="14"/>
        <item x="2"/>
        <item x="1"/>
        <item x="11"/>
        <item x="0"/>
        <item x="9"/>
        <item x="4"/>
        <item x="6"/>
        <item x="8"/>
        <item x="13"/>
        <item x="3"/>
        <item x="12"/>
        <item x="7"/>
        <item t="default"/>
      </items>
    </pivotField>
    <pivotField compact="0" showAll="0"/>
    <pivotField compact="0" showAll="0"/>
    <pivotField axis="axisCol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9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0"/>
  <sheetViews>
    <sheetView workbookViewId="0">
      <selection activeCell="A8" sqref="A3:L20"/>
    </sheetView>
  </sheetViews>
  <sheetFormatPr defaultColWidth="9" defaultRowHeight="13.5" x14ac:dyDescent="0.15"/>
  <cols>
    <col min="1" max="1" width="15.625"/>
    <col min="2" max="11" width="40.375"/>
    <col min="12" max="12" width="7.375"/>
  </cols>
  <sheetData>
    <row r="3" spans="1:12" x14ac:dyDescent="0.15">
      <c r="A3" t="s">
        <v>0</v>
      </c>
      <c r="B3" t="s">
        <v>1</v>
      </c>
    </row>
    <row r="4" spans="1:12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</row>
    <row r="5" spans="1:12" x14ac:dyDescent="0.15">
      <c r="A5" t="s">
        <v>14</v>
      </c>
      <c r="J5">
        <v>33.21</v>
      </c>
      <c r="L5">
        <v>33.21</v>
      </c>
    </row>
    <row r="6" spans="1:12" x14ac:dyDescent="0.15">
      <c r="A6" t="s">
        <v>15</v>
      </c>
      <c r="F6">
        <v>44.08</v>
      </c>
      <c r="J6">
        <v>33.21</v>
      </c>
      <c r="L6">
        <v>77.290000000000006</v>
      </c>
    </row>
    <row r="7" spans="1:12" x14ac:dyDescent="0.15">
      <c r="A7" t="s">
        <v>16</v>
      </c>
      <c r="J7">
        <v>33.21</v>
      </c>
      <c r="L7">
        <v>33.21</v>
      </c>
    </row>
    <row r="8" spans="1:12" x14ac:dyDescent="0.15">
      <c r="A8" t="s">
        <v>17</v>
      </c>
      <c r="C8">
        <v>51.68</v>
      </c>
      <c r="J8">
        <v>33.21</v>
      </c>
      <c r="L8">
        <v>84.89</v>
      </c>
    </row>
    <row r="9" spans="1:12" x14ac:dyDescent="0.15">
      <c r="A9" t="s">
        <v>18</v>
      </c>
      <c r="B9">
        <v>37.44</v>
      </c>
      <c r="E9">
        <v>34.96</v>
      </c>
      <c r="J9">
        <v>33.21</v>
      </c>
      <c r="L9">
        <v>105.61</v>
      </c>
    </row>
    <row r="10" spans="1:12" x14ac:dyDescent="0.15">
      <c r="A10" t="s">
        <v>19</v>
      </c>
      <c r="J10">
        <v>33.21</v>
      </c>
      <c r="L10">
        <v>33.21</v>
      </c>
    </row>
    <row r="11" spans="1:12" x14ac:dyDescent="0.15">
      <c r="A11" t="s">
        <v>20</v>
      </c>
      <c r="B11">
        <v>37.44</v>
      </c>
      <c r="J11">
        <v>33.21</v>
      </c>
      <c r="L11">
        <v>70.650000000000006</v>
      </c>
    </row>
    <row r="12" spans="1:12" x14ac:dyDescent="0.15">
      <c r="A12" t="s">
        <v>21</v>
      </c>
      <c r="J12">
        <v>33.21</v>
      </c>
      <c r="L12">
        <v>33.21</v>
      </c>
    </row>
    <row r="13" spans="1:12" x14ac:dyDescent="0.15">
      <c r="A13" t="s">
        <v>22</v>
      </c>
      <c r="E13">
        <v>34.96</v>
      </c>
      <c r="J13">
        <v>33.21</v>
      </c>
      <c r="L13">
        <v>68.17</v>
      </c>
    </row>
    <row r="14" spans="1:12" x14ac:dyDescent="0.15">
      <c r="A14" t="s">
        <v>23</v>
      </c>
      <c r="F14">
        <v>44.08</v>
      </c>
      <c r="J14">
        <v>33.21</v>
      </c>
      <c r="K14">
        <v>36.86</v>
      </c>
      <c r="L14">
        <v>114.15</v>
      </c>
    </row>
    <row r="15" spans="1:12" x14ac:dyDescent="0.15">
      <c r="A15" t="s">
        <v>24</v>
      </c>
      <c r="I15">
        <v>28.58</v>
      </c>
      <c r="J15">
        <v>33.21</v>
      </c>
      <c r="L15">
        <v>61.79</v>
      </c>
    </row>
    <row r="16" spans="1:12" x14ac:dyDescent="0.15">
      <c r="A16" t="s">
        <v>25</v>
      </c>
      <c r="J16">
        <v>33.21</v>
      </c>
      <c r="K16">
        <v>36.86</v>
      </c>
      <c r="L16">
        <v>70.069999999999993</v>
      </c>
    </row>
    <row r="17" spans="1:12" x14ac:dyDescent="0.15">
      <c r="A17" t="s">
        <v>26</v>
      </c>
      <c r="D17">
        <v>24.32</v>
      </c>
      <c r="G17">
        <v>38.840000000000003</v>
      </c>
      <c r="J17">
        <v>33.21</v>
      </c>
      <c r="L17">
        <v>96.37</v>
      </c>
    </row>
    <row r="18" spans="1:12" x14ac:dyDescent="0.15">
      <c r="A18" t="s">
        <v>27</v>
      </c>
      <c r="J18">
        <v>33.21</v>
      </c>
      <c r="L18">
        <v>33.21</v>
      </c>
    </row>
    <row r="19" spans="1:12" x14ac:dyDescent="0.15">
      <c r="A19" t="s">
        <v>28</v>
      </c>
      <c r="H19">
        <v>36.18</v>
      </c>
      <c r="L19">
        <v>36.18</v>
      </c>
    </row>
    <row r="20" spans="1:12" x14ac:dyDescent="0.15">
      <c r="A20" t="s">
        <v>13</v>
      </c>
      <c r="B20">
        <v>74.88</v>
      </c>
      <c r="C20">
        <v>51.68</v>
      </c>
      <c r="D20">
        <v>24.32</v>
      </c>
      <c r="E20">
        <v>69.92</v>
      </c>
      <c r="F20">
        <v>88.16</v>
      </c>
      <c r="G20">
        <v>38.840000000000003</v>
      </c>
      <c r="H20">
        <v>36.18</v>
      </c>
      <c r="I20">
        <v>28.58</v>
      </c>
      <c r="J20">
        <v>464.94</v>
      </c>
      <c r="K20">
        <v>73.72</v>
      </c>
      <c r="L20">
        <v>951.22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0"/>
  <sheetViews>
    <sheetView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13.375" customWidth="1"/>
    <col min="9" max="9" width="18.875" style="2" customWidth="1"/>
    <col min="10" max="10" width="35.125" style="2" customWidth="1"/>
    <col min="11" max="11" width="21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29</v>
      </c>
      <c r="B3" s="4" t="s">
        <v>30</v>
      </c>
      <c r="C3" s="3" t="s">
        <v>31</v>
      </c>
      <c r="D3" s="4" t="s">
        <v>32</v>
      </c>
      <c r="E3" s="3" t="s">
        <v>33</v>
      </c>
      <c r="F3" s="3" t="s">
        <v>34</v>
      </c>
      <c r="G3" s="3" t="s">
        <v>2</v>
      </c>
      <c r="H3" s="3" t="s">
        <v>35</v>
      </c>
      <c r="I3" s="4" t="s">
        <v>36</v>
      </c>
      <c r="J3" s="4" t="s">
        <v>1</v>
      </c>
      <c r="K3" s="3" t="s">
        <v>37</v>
      </c>
      <c r="L3" s="3" t="s">
        <v>38</v>
      </c>
      <c r="M3" s="3" t="s">
        <v>39</v>
      </c>
      <c r="N3" s="3" t="s">
        <v>40</v>
      </c>
      <c r="O3" s="3" t="s">
        <v>41</v>
      </c>
      <c r="P3" t="s">
        <v>42</v>
      </c>
    </row>
    <row r="4" spans="1:16" x14ac:dyDescent="0.15">
      <c r="A4" s="5">
        <v>10728</v>
      </c>
      <c r="B4" s="6" t="s">
        <v>43</v>
      </c>
      <c r="C4" s="5">
        <v>2</v>
      </c>
      <c r="D4" s="6" t="s">
        <v>44</v>
      </c>
      <c r="E4" s="1" t="s">
        <v>45</v>
      </c>
      <c r="F4" s="1" t="s">
        <v>46</v>
      </c>
      <c r="G4" s="1" t="str">
        <f>D4&amp;E4</f>
        <v>41925016姚钱辉</v>
      </c>
      <c r="H4" s="1" t="s">
        <v>47</v>
      </c>
      <c r="I4" s="6" t="s">
        <v>48</v>
      </c>
      <c r="J4" s="6" t="s">
        <v>3</v>
      </c>
      <c r="K4" s="1" t="s">
        <v>49</v>
      </c>
      <c r="L4" s="1" t="s">
        <v>50</v>
      </c>
      <c r="M4" s="1" t="s">
        <v>51</v>
      </c>
      <c r="N4" s="5">
        <v>48</v>
      </c>
      <c r="O4" s="5">
        <v>1</v>
      </c>
      <c r="P4">
        <f>VLOOKUP(J4,[1]Sheet1!$E$1:$F$65536,2,FALSE)</f>
        <v>37.44</v>
      </c>
    </row>
    <row r="5" spans="1:16" x14ac:dyDescent="0.15">
      <c r="A5" s="5">
        <v>10728</v>
      </c>
      <c r="B5" s="6" t="s">
        <v>43</v>
      </c>
      <c r="C5" s="5">
        <v>2</v>
      </c>
      <c r="D5" s="6" t="s">
        <v>52</v>
      </c>
      <c r="E5" s="1" t="s">
        <v>53</v>
      </c>
      <c r="F5" s="1" t="s">
        <v>46</v>
      </c>
      <c r="G5" s="1" t="str">
        <f t="shared" ref="G5:G30" si="0">D5&amp;E5</f>
        <v>41925013王宇杰</v>
      </c>
      <c r="H5" s="1" t="s">
        <v>47</v>
      </c>
      <c r="I5" s="6" t="s">
        <v>48</v>
      </c>
      <c r="J5" s="6" t="s">
        <v>3</v>
      </c>
      <c r="K5" s="1" t="s">
        <v>49</v>
      </c>
      <c r="L5" s="1" t="s">
        <v>50</v>
      </c>
      <c r="M5" s="1" t="s">
        <v>51</v>
      </c>
      <c r="N5" s="5">
        <v>48</v>
      </c>
      <c r="O5" s="5">
        <v>1</v>
      </c>
      <c r="P5">
        <f>VLOOKUP(J5,[1]Sheet1!$E$1:$F$65536,2,FALSE)</f>
        <v>37.44</v>
      </c>
    </row>
    <row r="6" spans="1:16" x14ac:dyDescent="0.15">
      <c r="A6" s="5">
        <v>10728</v>
      </c>
      <c r="B6" s="6" t="s">
        <v>43</v>
      </c>
      <c r="C6" s="5">
        <v>2</v>
      </c>
      <c r="D6" s="6" t="s">
        <v>54</v>
      </c>
      <c r="E6" s="1" t="s">
        <v>55</v>
      </c>
      <c r="F6" s="1" t="s">
        <v>46</v>
      </c>
      <c r="G6" s="1" t="str">
        <f t="shared" si="0"/>
        <v>41925011马梓楠</v>
      </c>
      <c r="H6" s="1" t="s">
        <v>47</v>
      </c>
      <c r="I6" s="6" t="s">
        <v>48</v>
      </c>
      <c r="J6" s="6" t="s">
        <v>4</v>
      </c>
      <c r="K6" s="1" t="s">
        <v>50</v>
      </c>
      <c r="L6" s="1" t="s">
        <v>50</v>
      </c>
      <c r="M6" s="1" t="s">
        <v>56</v>
      </c>
      <c r="N6" s="5">
        <v>68</v>
      </c>
      <c r="O6" s="5">
        <v>1</v>
      </c>
      <c r="P6">
        <f>VLOOKUP(J6,[1]Sheet1!$E$1:$F$65536,2,FALSE)</f>
        <v>51.68</v>
      </c>
    </row>
    <row r="7" spans="1:16" x14ac:dyDescent="0.15">
      <c r="A7" s="5">
        <v>10728</v>
      </c>
      <c r="B7" s="6" t="s">
        <v>43</v>
      </c>
      <c r="C7" s="5">
        <v>2</v>
      </c>
      <c r="D7" s="6" t="s">
        <v>57</v>
      </c>
      <c r="E7" s="1" t="s">
        <v>58</v>
      </c>
      <c r="F7" s="1" t="s">
        <v>46</v>
      </c>
      <c r="G7" s="1" t="str">
        <f t="shared" si="0"/>
        <v>41925032王欣怡</v>
      </c>
      <c r="H7" s="1" t="s">
        <v>47</v>
      </c>
      <c r="I7" s="6" t="s">
        <v>48</v>
      </c>
      <c r="J7" s="6" t="s">
        <v>5</v>
      </c>
      <c r="K7" s="1" t="s">
        <v>50</v>
      </c>
      <c r="L7" s="1" t="s">
        <v>50</v>
      </c>
      <c r="M7" s="1" t="s">
        <v>59</v>
      </c>
      <c r="N7" s="5">
        <v>32</v>
      </c>
      <c r="O7" s="5">
        <v>1</v>
      </c>
      <c r="P7">
        <f>VLOOKUP(J7,[1]Sheet1!$E$1:$F$65536,2,FALSE)</f>
        <v>24.32</v>
      </c>
    </row>
    <row r="8" spans="1:16" x14ac:dyDescent="0.15">
      <c r="A8" s="5">
        <v>10728</v>
      </c>
      <c r="B8" s="6" t="s">
        <v>43</v>
      </c>
      <c r="C8" s="5">
        <v>2</v>
      </c>
      <c r="D8" s="6" t="s">
        <v>60</v>
      </c>
      <c r="E8" s="1" t="s">
        <v>61</v>
      </c>
      <c r="F8" s="1" t="s">
        <v>46</v>
      </c>
      <c r="G8" s="1" t="str">
        <f t="shared" si="0"/>
        <v>41925021阮游川</v>
      </c>
      <c r="H8" s="1" t="s">
        <v>47</v>
      </c>
      <c r="I8" s="6" t="s">
        <v>48</v>
      </c>
      <c r="J8" s="6" t="s">
        <v>6</v>
      </c>
      <c r="K8" s="1" t="s">
        <v>50</v>
      </c>
      <c r="L8" s="1" t="s">
        <v>50</v>
      </c>
      <c r="M8" s="1" t="s">
        <v>62</v>
      </c>
      <c r="N8" s="5">
        <v>46</v>
      </c>
      <c r="O8" s="5">
        <v>1</v>
      </c>
      <c r="P8">
        <f>VLOOKUP(J8,[1]Sheet1!$E$1:$F$65536,2,FALSE)</f>
        <v>34.96</v>
      </c>
    </row>
    <row r="9" spans="1:16" x14ac:dyDescent="0.15">
      <c r="A9" s="5">
        <v>10728</v>
      </c>
      <c r="B9" s="6" t="s">
        <v>43</v>
      </c>
      <c r="C9" s="5">
        <v>2</v>
      </c>
      <c r="D9" s="6" t="s">
        <v>52</v>
      </c>
      <c r="E9" s="1" t="s">
        <v>53</v>
      </c>
      <c r="F9" s="1" t="s">
        <v>46</v>
      </c>
      <c r="G9" s="1" t="str">
        <f t="shared" si="0"/>
        <v>41925013王宇杰</v>
      </c>
      <c r="H9" s="1" t="s">
        <v>47</v>
      </c>
      <c r="I9" s="6" t="s">
        <v>48</v>
      </c>
      <c r="J9" s="6" t="s">
        <v>6</v>
      </c>
      <c r="K9" s="1" t="s">
        <v>50</v>
      </c>
      <c r="L9" s="1" t="s">
        <v>50</v>
      </c>
      <c r="M9" s="1" t="s">
        <v>62</v>
      </c>
      <c r="N9" s="5">
        <v>46</v>
      </c>
      <c r="O9" s="5">
        <v>1</v>
      </c>
      <c r="P9">
        <f>VLOOKUP(J9,[1]Sheet1!$E$1:$F$65536,2,FALSE)</f>
        <v>34.96</v>
      </c>
    </row>
    <row r="10" spans="1:16" x14ac:dyDescent="0.15">
      <c r="A10" s="5">
        <v>10728</v>
      </c>
      <c r="B10" s="6" t="s">
        <v>43</v>
      </c>
      <c r="C10" s="5">
        <v>2</v>
      </c>
      <c r="D10" s="6" t="s">
        <v>63</v>
      </c>
      <c r="E10" s="1" t="s">
        <v>64</v>
      </c>
      <c r="F10" s="1" t="s">
        <v>46</v>
      </c>
      <c r="G10" s="1" t="str">
        <f t="shared" si="0"/>
        <v>41925003崔洪池</v>
      </c>
      <c r="H10" s="1" t="s">
        <v>47</v>
      </c>
      <c r="I10" s="6" t="s">
        <v>48</v>
      </c>
      <c r="J10" s="6" t="s">
        <v>7</v>
      </c>
      <c r="K10" s="1" t="s">
        <v>65</v>
      </c>
      <c r="L10" s="1" t="s">
        <v>50</v>
      </c>
      <c r="M10" s="1" t="s">
        <v>66</v>
      </c>
      <c r="N10" s="5">
        <v>58</v>
      </c>
      <c r="O10" s="5">
        <v>1</v>
      </c>
      <c r="P10">
        <f>VLOOKUP(J10,[1]Sheet1!$E$1:$F$65536,2,FALSE)</f>
        <v>44.08</v>
      </c>
    </row>
    <row r="11" spans="1:16" x14ac:dyDescent="0.15">
      <c r="A11" s="5">
        <v>10728</v>
      </c>
      <c r="B11" s="6" t="s">
        <v>43</v>
      </c>
      <c r="C11" s="5">
        <v>2</v>
      </c>
      <c r="D11" s="6" t="s">
        <v>67</v>
      </c>
      <c r="E11" s="1" t="s">
        <v>68</v>
      </c>
      <c r="F11" s="1" t="s">
        <v>46</v>
      </c>
      <c r="G11" s="1" t="str">
        <f t="shared" si="0"/>
        <v>41925022吴沫磬</v>
      </c>
      <c r="H11" s="1" t="s">
        <v>47</v>
      </c>
      <c r="I11" s="6" t="s">
        <v>48</v>
      </c>
      <c r="J11" s="6" t="s">
        <v>7</v>
      </c>
      <c r="K11" s="1" t="s">
        <v>65</v>
      </c>
      <c r="L11" s="1" t="s">
        <v>50</v>
      </c>
      <c r="M11" s="1" t="s">
        <v>66</v>
      </c>
      <c r="N11" s="5">
        <v>58</v>
      </c>
      <c r="O11" s="5">
        <v>1</v>
      </c>
      <c r="P11">
        <f>VLOOKUP(J11,[1]Sheet1!$E$1:$F$65536,2,FALSE)</f>
        <v>44.08</v>
      </c>
    </row>
    <row r="12" spans="1:16" x14ac:dyDescent="0.15">
      <c r="A12" s="5">
        <v>10728</v>
      </c>
      <c r="B12" s="6" t="s">
        <v>43</v>
      </c>
      <c r="C12" s="5">
        <v>2</v>
      </c>
      <c r="D12" s="6" t="s">
        <v>57</v>
      </c>
      <c r="E12" s="1" t="s">
        <v>58</v>
      </c>
      <c r="F12" s="1" t="s">
        <v>46</v>
      </c>
      <c r="G12" s="1" t="str">
        <f t="shared" si="0"/>
        <v>41925032王欣怡</v>
      </c>
      <c r="H12" s="1" t="s">
        <v>47</v>
      </c>
      <c r="I12" s="6" t="s">
        <v>48</v>
      </c>
      <c r="J12" s="6" t="s">
        <v>8</v>
      </c>
      <c r="K12" s="1" t="s">
        <v>50</v>
      </c>
      <c r="L12" s="1" t="s">
        <v>50</v>
      </c>
      <c r="M12" s="1" t="s">
        <v>62</v>
      </c>
      <c r="N12" s="5">
        <v>51.1</v>
      </c>
      <c r="O12" s="5">
        <v>1</v>
      </c>
      <c r="P12">
        <f>VLOOKUP(J12,[1]Sheet1!$E$1:$F$65536,2,FALSE)</f>
        <v>38.840000000000003</v>
      </c>
    </row>
    <row r="13" spans="1:16" x14ac:dyDescent="0.15">
      <c r="A13" s="5">
        <v>10728</v>
      </c>
      <c r="B13" s="6" t="s">
        <v>43</v>
      </c>
      <c r="C13" s="5">
        <v>2</v>
      </c>
      <c r="D13" s="6" t="s">
        <v>69</v>
      </c>
      <c r="E13" s="1" t="s">
        <v>70</v>
      </c>
      <c r="F13" s="1" t="s">
        <v>46</v>
      </c>
      <c r="G13" s="1" t="str">
        <f t="shared" si="0"/>
        <v>41925042汤璇</v>
      </c>
      <c r="H13" s="1" t="s">
        <v>47</v>
      </c>
      <c r="I13" s="6" t="s">
        <v>48</v>
      </c>
      <c r="J13" s="6" t="s">
        <v>9</v>
      </c>
      <c r="K13" s="1" t="s">
        <v>50</v>
      </c>
      <c r="L13" s="1" t="s">
        <v>50</v>
      </c>
      <c r="M13" s="1" t="s">
        <v>62</v>
      </c>
      <c r="N13" s="5">
        <v>47.6</v>
      </c>
      <c r="O13" s="5">
        <v>1</v>
      </c>
      <c r="P13">
        <f>VLOOKUP(J13,[1]Sheet1!$E$1:$F$65536,2,FALSE)</f>
        <v>36.18</v>
      </c>
    </row>
    <row r="14" spans="1:16" x14ac:dyDescent="0.15">
      <c r="A14" s="5">
        <v>10728</v>
      </c>
      <c r="B14" s="6" t="s">
        <v>43</v>
      </c>
      <c r="C14" s="5">
        <v>2</v>
      </c>
      <c r="D14" s="6" t="s">
        <v>71</v>
      </c>
      <c r="E14" s="1" t="s">
        <v>72</v>
      </c>
      <c r="F14" s="1" t="s">
        <v>46</v>
      </c>
      <c r="G14" s="1" t="str">
        <f t="shared" si="0"/>
        <v>41925024胡思捷</v>
      </c>
      <c r="H14" s="1" t="s">
        <v>47</v>
      </c>
      <c r="I14" s="6" t="s">
        <v>48</v>
      </c>
      <c r="J14" s="6" t="s">
        <v>10</v>
      </c>
      <c r="K14" s="1" t="s">
        <v>50</v>
      </c>
      <c r="L14" s="1" t="s">
        <v>50</v>
      </c>
      <c r="M14" s="1" t="s">
        <v>62</v>
      </c>
      <c r="N14" s="5">
        <v>37.6</v>
      </c>
      <c r="O14" s="5">
        <v>1</v>
      </c>
      <c r="P14">
        <f>VLOOKUP(J14,[1]Sheet1!$E$1:$F$65536,2,FALSE)</f>
        <v>28.58</v>
      </c>
    </row>
    <row r="15" spans="1:16" x14ac:dyDescent="0.15">
      <c r="A15" s="5">
        <v>10728</v>
      </c>
      <c r="B15" s="6" t="s">
        <v>43</v>
      </c>
      <c r="C15" s="5">
        <v>2</v>
      </c>
      <c r="D15" s="6" t="s">
        <v>73</v>
      </c>
      <c r="E15" s="1" t="s">
        <v>74</v>
      </c>
      <c r="F15" s="1" t="s">
        <v>46</v>
      </c>
      <c r="G15" s="1" t="str">
        <f t="shared" si="0"/>
        <v>41925017陈昕</v>
      </c>
      <c r="H15" s="1" t="s">
        <v>47</v>
      </c>
      <c r="I15" s="6" t="s">
        <v>48</v>
      </c>
      <c r="J15" s="6" t="s">
        <v>11</v>
      </c>
      <c r="K15" s="1" t="s">
        <v>50</v>
      </c>
      <c r="L15" s="1" t="s">
        <v>50</v>
      </c>
      <c r="M15" s="1" t="s">
        <v>62</v>
      </c>
      <c r="N15" s="5">
        <v>43.7</v>
      </c>
      <c r="O15" s="5">
        <v>1</v>
      </c>
      <c r="P15">
        <f>VLOOKUP(J15,[1]Sheet1!$E$1:$F$65536,2,FALSE)</f>
        <v>33.21</v>
      </c>
    </row>
    <row r="16" spans="1:16" x14ac:dyDescent="0.15">
      <c r="A16" s="5">
        <v>10728</v>
      </c>
      <c r="B16" s="6" t="s">
        <v>43</v>
      </c>
      <c r="C16" s="5">
        <v>2</v>
      </c>
      <c r="D16" s="6" t="s">
        <v>52</v>
      </c>
      <c r="E16" s="1" t="s">
        <v>53</v>
      </c>
      <c r="F16" s="1" t="s">
        <v>46</v>
      </c>
      <c r="G16" s="1" t="str">
        <f t="shared" si="0"/>
        <v>41925013王宇杰</v>
      </c>
      <c r="H16" s="1" t="s">
        <v>47</v>
      </c>
      <c r="I16" s="6" t="s">
        <v>48</v>
      </c>
      <c r="J16" s="6" t="s">
        <v>11</v>
      </c>
      <c r="K16" s="1" t="s">
        <v>50</v>
      </c>
      <c r="L16" s="1" t="s">
        <v>50</v>
      </c>
      <c r="M16" s="1" t="s">
        <v>62</v>
      </c>
      <c r="N16" s="5">
        <v>43.7</v>
      </c>
      <c r="O16" s="5">
        <v>1</v>
      </c>
      <c r="P16">
        <f>VLOOKUP(J16,[1]Sheet1!$E$1:$F$65536,2,FALSE)</f>
        <v>33.21</v>
      </c>
    </row>
    <row r="17" spans="1:16" x14ac:dyDescent="0.15">
      <c r="A17" s="5">
        <v>10728</v>
      </c>
      <c r="B17" s="6" t="s">
        <v>43</v>
      </c>
      <c r="C17" s="5">
        <v>2</v>
      </c>
      <c r="D17" s="6" t="s">
        <v>54</v>
      </c>
      <c r="E17" s="1" t="s">
        <v>55</v>
      </c>
      <c r="F17" s="1" t="s">
        <v>46</v>
      </c>
      <c r="G17" s="1" t="str">
        <f t="shared" si="0"/>
        <v>41925011马梓楠</v>
      </c>
      <c r="H17" s="1" t="s">
        <v>47</v>
      </c>
      <c r="I17" s="6" t="s">
        <v>48</v>
      </c>
      <c r="J17" s="6" t="s">
        <v>11</v>
      </c>
      <c r="K17" s="1" t="s">
        <v>50</v>
      </c>
      <c r="L17" s="1" t="s">
        <v>50</v>
      </c>
      <c r="M17" s="1" t="s">
        <v>62</v>
      </c>
      <c r="N17" s="5">
        <v>43.7</v>
      </c>
      <c r="O17" s="5">
        <v>1</v>
      </c>
      <c r="P17">
        <f>VLOOKUP(J17,[1]Sheet1!$E$1:$F$65536,2,FALSE)</f>
        <v>33.21</v>
      </c>
    </row>
    <row r="18" spans="1:16" x14ac:dyDescent="0.15">
      <c r="A18" s="5">
        <v>10728</v>
      </c>
      <c r="B18" s="6" t="s">
        <v>43</v>
      </c>
      <c r="C18" s="5">
        <v>2</v>
      </c>
      <c r="D18" s="6" t="s">
        <v>75</v>
      </c>
      <c r="E18" s="1" t="s">
        <v>76</v>
      </c>
      <c r="F18" s="1" t="s">
        <v>46</v>
      </c>
      <c r="G18" s="1" t="str">
        <f t="shared" si="0"/>
        <v>41725007祖春正</v>
      </c>
      <c r="H18" s="1" t="s">
        <v>47</v>
      </c>
      <c r="I18" s="6" t="s">
        <v>48</v>
      </c>
      <c r="J18" s="6" t="s">
        <v>11</v>
      </c>
      <c r="K18" s="1" t="s">
        <v>50</v>
      </c>
      <c r="L18" s="1" t="s">
        <v>50</v>
      </c>
      <c r="M18" s="1" t="s">
        <v>62</v>
      </c>
      <c r="N18" s="5">
        <v>43.7</v>
      </c>
      <c r="O18" s="5">
        <v>1</v>
      </c>
      <c r="P18">
        <f>VLOOKUP(J18,[1]Sheet1!$E$1:$F$65536,2,FALSE)</f>
        <v>33.21</v>
      </c>
    </row>
    <row r="19" spans="1:16" x14ac:dyDescent="0.15">
      <c r="A19" s="5">
        <v>10728</v>
      </c>
      <c r="B19" s="6" t="s">
        <v>43</v>
      </c>
      <c r="C19" s="5">
        <v>2</v>
      </c>
      <c r="D19" s="6" t="s">
        <v>71</v>
      </c>
      <c r="E19" s="1" t="s">
        <v>72</v>
      </c>
      <c r="F19" s="1" t="s">
        <v>46</v>
      </c>
      <c r="G19" s="1" t="str">
        <f t="shared" si="0"/>
        <v>41925024胡思捷</v>
      </c>
      <c r="H19" s="1" t="s">
        <v>47</v>
      </c>
      <c r="I19" s="6" t="s">
        <v>48</v>
      </c>
      <c r="J19" s="6" t="s">
        <v>11</v>
      </c>
      <c r="K19" s="1" t="s">
        <v>50</v>
      </c>
      <c r="L19" s="1" t="s">
        <v>50</v>
      </c>
      <c r="M19" s="1" t="s">
        <v>62</v>
      </c>
      <c r="N19" s="5">
        <v>43.7</v>
      </c>
      <c r="O19" s="5">
        <v>1</v>
      </c>
      <c r="P19">
        <f>VLOOKUP(J19,[1]Sheet1!$E$1:$F$65536,2,FALSE)</f>
        <v>33.21</v>
      </c>
    </row>
    <row r="20" spans="1:16" x14ac:dyDescent="0.15">
      <c r="A20" s="5">
        <v>10728</v>
      </c>
      <c r="B20" s="6" t="s">
        <v>43</v>
      </c>
      <c r="C20" s="5">
        <v>2</v>
      </c>
      <c r="D20" s="6" t="s">
        <v>60</v>
      </c>
      <c r="E20" s="1" t="s">
        <v>61</v>
      </c>
      <c r="F20" s="1" t="s">
        <v>46</v>
      </c>
      <c r="G20" s="1" t="str">
        <f t="shared" si="0"/>
        <v>41925021阮游川</v>
      </c>
      <c r="H20" s="1" t="s">
        <v>47</v>
      </c>
      <c r="I20" s="6" t="s">
        <v>48</v>
      </c>
      <c r="J20" s="6" t="s">
        <v>11</v>
      </c>
      <c r="K20" s="1" t="s">
        <v>50</v>
      </c>
      <c r="L20" s="1" t="s">
        <v>50</v>
      </c>
      <c r="M20" s="1" t="s">
        <v>62</v>
      </c>
      <c r="N20" s="5">
        <v>43.7</v>
      </c>
      <c r="O20" s="5">
        <v>1</v>
      </c>
      <c r="P20">
        <f>VLOOKUP(J20,[1]Sheet1!$E$1:$F$65536,2,FALSE)</f>
        <v>33.21</v>
      </c>
    </row>
    <row r="21" spans="1:16" x14ac:dyDescent="0.15">
      <c r="A21" s="5">
        <v>10728</v>
      </c>
      <c r="B21" s="6" t="s">
        <v>43</v>
      </c>
      <c r="C21" s="5">
        <v>2</v>
      </c>
      <c r="D21" s="6" t="s">
        <v>77</v>
      </c>
      <c r="E21" s="1" t="s">
        <v>78</v>
      </c>
      <c r="F21" s="1" t="s">
        <v>46</v>
      </c>
      <c r="G21" s="1" t="str">
        <f t="shared" si="0"/>
        <v>41925015李智浩</v>
      </c>
      <c r="H21" s="1" t="s">
        <v>47</v>
      </c>
      <c r="I21" s="6" t="s">
        <v>48</v>
      </c>
      <c r="J21" s="6" t="s">
        <v>11</v>
      </c>
      <c r="K21" s="1" t="s">
        <v>50</v>
      </c>
      <c r="L21" s="1" t="s">
        <v>50</v>
      </c>
      <c r="M21" s="1" t="s">
        <v>62</v>
      </c>
      <c r="N21" s="5">
        <v>43.7</v>
      </c>
      <c r="O21" s="5">
        <v>1</v>
      </c>
      <c r="P21">
        <f>VLOOKUP(J21,[1]Sheet1!$E$1:$F$65536,2,FALSE)</f>
        <v>33.21</v>
      </c>
    </row>
    <row r="22" spans="1:16" x14ac:dyDescent="0.15">
      <c r="A22" s="5">
        <v>10728</v>
      </c>
      <c r="B22" s="6" t="s">
        <v>43</v>
      </c>
      <c r="C22" s="5">
        <v>2</v>
      </c>
      <c r="D22" s="6" t="s">
        <v>57</v>
      </c>
      <c r="E22" s="1" t="s">
        <v>58</v>
      </c>
      <c r="F22" s="1" t="s">
        <v>46</v>
      </c>
      <c r="G22" s="1" t="str">
        <f t="shared" si="0"/>
        <v>41925032王欣怡</v>
      </c>
      <c r="H22" s="1" t="s">
        <v>47</v>
      </c>
      <c r="I22" s="6" t="s">
        <v>48</v>
      </c>
      <c r="J22" s="6" t="s">
        <v>11</v>
      </c>
      <c r="K22" s="1" t="s">
        <v>50</v>
      </c>
      <c r="L22" s="1" t="s">
        <v>50</v>
      </c>
      <c r="M22" s="1" t="s">
        <v>62</v>
      </c>
      <c r="N22" s="5">
        <v>43.7</v>
      </c>
      <c r="O22" s="5">
        <v>1</v>
      </c>
      <c r="P22">
        <f>VLOOKUP(J22,[1]Sheet1!$E$1:$F$65536,2,FALSE)</f>
        <v>33.21</v>
      </c>
    </row>
    <row r="23" spans="1:16" x14ac:dyDescent="0.15">
      <c r="A23" s="5">
        <v>10728</v>
      </c>
      <c r="B23" s="6" t="s">
        <v>43</v>
      </c>
      <c r="C23" s="5">
        <v>2</v>
      </c>
      <c r="D23" s="6" t="s">
        <v>44</v>
      </c>
      <c r="E23" s="1" t="s">
        <v>45</v>
      </c>
      <c r="F23" s="1" t="s">
        <v>46</v>
      </c>
      <c r="G23" s="1" t="str">
        <f t="shared" si="0"/>
        <v>41925016姚钱辉</v>
      </c>
      <c r="H23" s="1" t="s">
        <v>47</v>
      </c>
      <c r="I23" s="6" t="s">
        <v>48</v>
      </c>
      <c r="J23" s="6" t="s">
        <v>11</v>
      </c>
      <c r="K23" s="1" t="s">
        <v>50</v>
      </c>
      <c r="L23" s="1" t="s">
        <v>50</v>
      </c>
      <c r="M23" s="1" t="s">
        <v>62</v>
      </c>
      <c r="N23" s="5">
        <v>43.7</v>
      </c>
      <c r="O23" s="5">
        <v>1</v>
      </c>
      <c r="P23">
        <f>VLOOKUP(J23,[1]Sheet1!$E$1:$F$65536,2,FALSE)</f>
        <v>33.21</v>
      </c>
    </row>
    <row r="24" spans="1:16" x14ac:dyDescent="0.15">
      <c r="A24" s="5">
        <v>10728</v>
      </c>
      <c r="B24" s="6" t="s">
        <v>43</v>
      </c>
      <c r="C24" s="5">
        <v>2</v>
      </c>
      <c r="D24" s="6" t="s">
        <v>63</v>
      </c>
      <c r="E24" s="1" t="s">
        <v>64</v>
      </c>
      <c r="F24" s="1" t="s">
        <v>46</v>
      </c>
      <c r="G24" s="1" t="str">
        <f t="shared" si="0"/>
        <v>41925003崔洪池</v>
      </c>
      <c r="H24" s="1" t="s">
        <v>47</v>
      </c>
      <c r="I24" s="6" t="s">
        <v>48</v>
      </c>
      <c r="J24" s="6" t="s">
        <v>11</v>
      </c>
      <c r="K24" s="1" t="s">
        <v>50</v>
      </c>
      <c r="L24" s="1" t="s">
        <v>50</v>
      </c>
      <c r="M24" s="1" t="s">
        <v>62</v>
      </c>
      <c r="N24" s="5">
        <v>43.7</v>
      </c>
      <c r="O24" s="5">
        <v>1</v>
      </c>
      <c r="P24">
        <f>VLOOKUP(J24,[1]Sheet1!$E$1:$F$65536,2,FALSE)</f>
        <v>33.21</v>
      </c>
    </row>
    <row r="25" spans="1:16" x14ac:dyDescent="0.15">
      <c r="A25" s="5">
        <v>10728</v>
      </c>
      <c r="B25" s="6" t="s">
        <v>43</v>
      </c>
      <c r="C25" s="5">
        <v>2</v>
      </c>
      <c r="D25" s="6" t="s">
        <v>79</v>
      </c>
      <c r="E25" s="1" t="s">
        <v>80</v>
      </c>
      <c r="F25" s="1" t="s">
        <v>46</v>
      </c>
      <c r="G25" s="1" t="str">
        <f t="shared" si="0"/>
        <v>41925041杨雯丽</v>
      </c>
      <c r="H25" s="1" t="s">
        <v>47</v>
      </c>
      <c r="I25" s="6" t="s">
        <v>48</v>
      </c>
      <c r="J25" s="6" t="s">
        <v>11</v>
      </c>
      <c r="K25" s="1" t="s">
        <v>50</v>
      </c>
      <c r="L25" s="1" t="s">
        <v>50</v>
      </c>
      <c r="M25" s="1" t="s">
        <v>62</v>
      </c>
      <c r="N25" s="5">
        <v>43.7</v>
      </c>
      <c r="O25" s="5">
        <v>1</v>
      </c>
      <c r="P25">
        <f>VLOOKUP(J25,[1]Sheet1!$E$1:$F$65536,2,FALSE)</f>
        <v>33.21</v>
      </c>
    </row>
    <row r="26" spans="1:16" x14ac:dyDescent="0.15">
      <c r="A26" s="5">
        <v>10728</v>
      </c>
      <c r="B26" s="6" t="s">
        <v>43</v>
      </c>
      <c r="C26" s="5">
        <v>2</v>
      </c>
      <c r="D26" s="6" t="s">
        <v>81</v>
      </c>
      <c r="E26" s="1" t="s">
        <v>82</v>
      </c>
      <c r="F26" s="1" t="s">
        <v>46</v>
      </c>
      <c r="G26" s="1" t="str">
        <f t="shared" si="0"/>
        <v>41925028黄雅薇</v>
      </c>
      <c r="H26" s="1" t="s">
        <v>47</v>
      </c>
      <c r="I26" s="6" t="s">
        <v>48</v>
      </c>
      <c r="J26" s="6" t="s">
        <v>11</v>
      </c>
      <c r="K26" s="1" t="s">
        <v>50</v>
      </c>
      <c r="L26" s="1" t="s">
        <v>50</v>
      </c>
      <c r="M26" s="1" t="s">
        <v>62</v>
      </c>
      <c r="N26" s="5">
        <v>43.7</v>
      </c>
      <c r="O26" s="5">
        <v>1</v>
      </c>
      <c r="P26">
        <f>VLOOKUP(J26,[1]Sheet1!$E$1:$F$65536,2,FALSE)</f>
        <v>33.21</v>
      </c>
    </row>
    <row r="27" spans="1:16" x14ac:dyDescent="0.15">
      <c r="A27" s="5">
        <v>10728</v>
      </c>
      <c r="B27" s="6" t="s">
        <v>43</v>
      </c>
      <c r="C27" s="5">
        <v>2</v>
      </c>
      <c r="D27" s="6" t="s">
        <v>83</v>
      </c>
      <c r="E27" s="1" t="s">
        <v>84</v>
      </c>
      <c r="F27" s="1" t="s">
        <v>46</v>
      </c>
      <c r="G27" s="1" t="str">
        <f t="shared" si="0"/>
        <v>41925009文渊</v>
      </c>
      <c r="H27" s="1" t="s">
        <v>47</v>
      </c>
      <c r="I27" s="6" t="s">
        <v>48</v>
      </c>
      <c r="J27" s="6" t="s">
        <v>11</v>
      </c>
      <c r="K27" s="1" t="s">
        <v>50</v>
      </c>
      <c r="L27" s="1" t="s">
        <v>50</v>
      </c>
      <c r="M27" s="1" t="s">
        <v>62</v>
      </c>
      <c r="N27" s="5">
        <v>43.7</v>
      </c>
      <c r="O27" s="5">
        <v>1</v>
      </c>
      <c r="P27">
        <f>VLOOKUP(J27,[1]Sheet1!$E$1:$F$65536,2,FALSE)</f>
        <v>33.21</v>
      </c>
    </row>
    <row r="28" spans="1:16" x14ac:dyDescent="0.15">
      <c r="A28" s="5">
        <v>10728</v>
      </c>
      <c r="B28" s="6" t="s">
        <v>43</v>
      </c>
      <c r="C28" s="5">
        <v>2</v>
      </c>
      <c r="D28" s="6" t="s">
        <v>67</v>
      </c>
      <c r="E28" s="1" t="s">
        <v>68</v>
      </c>
      <c r="F28" s="1" t="s">
        <v>46</v>
      </c>
      <c r="G28" s="1" t="str">
        <f t="shared" si="0"/>
        <v>41925022吴沫磬</v>
      </c>
      <c r="H28" s="1" t="s">
        <v>47</v>
      </c>
      <c r="I28" s="6" t="s">
        <v>48</v>
      </c>
      <c r="J28" s="6" t="s">
        <v>11</v>
      </c>
      <c r="K28" s="1" t="s">
        <v>50</v>
      </c>
      <c r="L28" s="1" t="s">
        <v>50</v>
      </c>
      <c r="M28" s="1" t="s">
        <v>62</v>
      </c>
      <c r="N28" s="5">
        <v>43.7</v>
      </c>
      <c r="O28" s="5">
        <v>1</v>
      </c>
      <c r="P28">
        <f>VLOOKUP(J28,[1]Sheet1!$E$1:$F$65536,2,FALSE)</f>
        <v>33.21</v>
      </c>
    </row>
    <row r="29" spans="1:16" x14ac:dyDescent="0.15">
      <c r="A29" s="5">
        <v>10728</v>
      </c>
      <c r="B29" s="6" t="s">
        <v>43</v>
      </c>
      <c r="C29" s="5">
        <v>2</v>
      </c>
      <c r="D29" s="6" t="s">
        <v>67</v>
      </c>
      <c r="E29" s="1" t="s">
        <v>68</v>
      </c>
      <c r="F29" s="1" t="s">
        <v>46</v>
      </c>
      <c r="G29" s="1" t="str">
        <f t="shared" si="0"/>
        <v>41925022吴沫磬</v>
      </c>
      <c r="H29" s="1" t="s">
        <v>47</v>
      </c>
      <c r="I29" s="6" t="s">
        <v>48</v>
      </c>
      <c r="J29" s="6" t="s">
        <v>12</v>
      </c>
      <c r="K29" s="1" t="s">
        <v>50</v>
      </c>
      <c r="L29" s="1" t="s">
        <v>50</v>
      </c>
      <c r="M29" s="1" t="s">
        <v>62</v>
      </c>
      <c r="N29" s="5">
        <v>48.5</v>
      </c>
      <c r="O29" s="5">
        <v>1</v>
      </c>
      <c r="P29">
        <f>VLOOKUP(J29,[1]Sheet1!$E$1:$F$65536,2,FALSE)</f>
        <v>36.86</v>
      </c>
    </row>
    <row r="30" spans="1:16" x14ac:dyDescent="0.15">
      <c r="A30" s="5">
        <v>10728</v>
      </c>
      <c r="B30" s="6" t="s">
        <v>43</v>
      </c>
      <c r="C30" s="5">
        <v>2</v>
      </c>
      <c r="D30" s="6" t="s">
        <v>81</v>
      </c>
      <c r="E30" s="1" t="s">
        <v>82</v>
      </c>
      <c r="F30" s="1" t="s">
        <v>46</v>
      </c>
      <c r="G30" s="1" t="str">
        <f t="shared" si="0"/>
        <v>41925028黄雅薇</v>
      </c>
      <c r="H30" s="1" t="s">
        <v>47</v>
      </c>
      <c r="I30" s="6" t="s">
        <v>48</v>
      </c>
      <c r="J30" s="6" t="s">
        <v>12</v>
      </c>
      <c r="K30" s="1" t="s">
        <v>50</v>
      </c>
      <c r="L30" s="1" t="s">
        <v>50</v>
      </c>
      <c r="M30" s="1" t="s">
        <v>62</v>
      </c>
      <c r="N30" s="5">
        <v>48.5</v>
      </c>
      <c r="O30" s="5">
        <v>1</v>
      </c>
      <c r="P30">
        <f>VLOOKUP(J30,[1]Sheet1!$E$1:$F$65536,2,FALSE)</f>
        <v>36.86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view="pageBreakPreview" zoomScale="60" zoomScaleNormal="100" workbookViewId="0"/>
  </sheetViews>
  <sheetFormatPr defaultColWidth="9" defaultRowHeight="13.5" x14ac:dyDescent="0.15"/>
  <sheetData>
    <row r="1" spans="1:12" ht="31.5" x14ac:dyDescent="0.15">
      <c r="A1" s="8" t="s">
        <v>85</v>
      </c>
    </row>
    <row r="2" spans="1:12" ht="67.5" x14ac:dyDescent="0.15">
      <c r="A2" s="7" t="s">
        <v>2</v>
      </c>
      <c r="B2" s="7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</row>
    <row r="3" spans="1:12" ht="27" x14ac:dyDescent="0.15">
      <c r="A3" s="7" t="s">
        <v>14</v>
      </c>
      <c r="B3" s="7"/>
      <c r="C3" s="7"/>
      <c r="D3" s="7"/>
      <c r="E3" s="7"/>
      <c r="F3" s="7"/>
      <c r="G3" s="7"/>
      <c r="H3" s="7"/>
      <c r="I3" s="7"/>
      <c r="J3" s="7">
        <v>33.21</v>
      </c>
      <c r="K3" s="7"/>
      <c r="L3" s="7">
        <v>33.21</v>
      </c>
    </row>
    <row r="4" spans="1:12" ht="27" x14ac:dyDescent="0.15">
      <c r="A4" s="7" t="s">
        <v>15</v>
      </c>
      <c r="B4" s="7"/>
      <c r="C4" s="7"/>
      <c r="D4" s="7"/>
      <c r="E4" s="7"/>
      <c r="F4" s="7">
        <v>44.08</v>
      </c>
      <c r="G4" s="7"/>
      <c r="H4" s="7"/>
      <c r="I4" s="7"/>
      <c r="J4" s="7">
        <v>33.21</v>
      </c>
      <c r="K4" s="7"/>
      <c r="L4" s="7">
        <v>77.290000000000006</v>
      </c>
    </row>
    <row r="5" spans="1:12" ht="27" x14ac:dyDescent="0.15">
      <c r="A5" s="7" t="s">
        <v>16</v>
      </c>
      <c r="B5" s="7"/>
      <c r="C5" s="7"/>
      <c r="D5" s="7"/>
      <c r="E5" s="7"/>
      <c r="F5" s="7"/>
      <c r="G5" s="7"/>
      <c r="H5" s="7"/>
      <c r="I5" s="7"/>
      <c r="J5" s="7">
        <v>33.21</v>
      </c>
      <c r="K5" s="7"/>
      <c r="L5" s="7">
        <v>33.21</v>
      </c>
    </row>
    <row r="6" spans="1:12" ht="27" x14ac:dyDescent="0.15">
      <c r="A6" s="7" t="s">
        <v>17</v>
      </c>
      <c r="B6" s="7"/>
      <c r="C6" s="7">
        <v>51.68</v>
      </c>
      <c r="D6" s="7"/>
      <c r="E6" s="7"/>
      <c r="F6" s="7"/>
      <c r="G6" s="7"/>
      <c r="H6" s="7"/>
      <c r="I6" s="7"/>
      <c r="J6" s="7">
        <v>33.21</v>
      </c>
      <c r="K6" s="7"/>
      <c r="L6" s="7">
        <v>84.89</v>
      </c>
    </row>
    <row r="7" spans="1:12" ht="27" x14ac:dyDescent="0.15">
      <c r="A7" s="7" t="s">
        <v>18</v>
      </c>
      <c r="B7" s="7">
        <v>37.44</v>
      </c>
      <c r="C7" s="7"/>
      <c r="D7" s="7"/>
      <c r="E7" s="7">
        <v>34.96</v>
      </c>
      <c r="F7" s="7"/>
      <c r="G7" s="7"/>
      <c r="H7" s="7"/>
      <c r="I7" s="7"/>
      <c r="J7" s="7">
        <v>33.21</v>
      </c>
      <c r="K7" s="7"/>
      <c r="L7" s="7">
        <v>105.61</v>
      </c>
    </row>
    <row r="8" spans="1:12" ht="27" x14ac:dyDescent="0.15">
      <c r="A8" s="7" t="s">
        <v>19</v>
      </c>
      <c r="B8" s="7"/>
      <c r="C8" s="7"/>
      <c r="D8" s="7"/>
      <c r="E8" s="7"/>
      <c r="F8" s="7"/>
      <c r="G8" s="7"/>
      <c r="H8" s="7"/>
      <c r="I8" s="7"/>
      <c r="J8" s="7">
        <v>33.21</v>
      </c>
      <c r="K8" s="7"/>
      <c r="L8" s="7">
        <v>33.21</v>
      </c>
    </row>
    <row r="9" spans="1:12" ht="27" x14ac:dyDescent="0.15">
      <c r="A9" s="7" t="s">
        <v>20</v>
      </c>
      <c r="B9" s="7">
        <v>37.44</v>
      </c>
      <c r="C9" s="7"/>
      <c r="D9" s="7"/>
      <c r="E9" s="7"/>
      <c r="F9" s="7"/>
      <c r="G9" s="7"/>
      <c r="H9" s="7"/>
      <c r="I9" s="7"/>
      <c r="J9" s="7">
        <v>33.21</v>
      </c>
      <c r="K9" s="7"/>
      <c r="L9" s="7">
        <v>70.650000000000006</v>
      </c>
    </row>
    <row r="10" spans="1:12" ht="27" x14ac:dyDescent="0.15">
      <c r="A10" s="7" t="s">
        <v>21</v>
      </c>
      <c r="B10" s="7"/>
      <c r="C10" s="7"/>
      <c r="D10" s="7"/>
      <c r="E10" s="7"/>
      <c r="F10" s="7"/>
      <c r="G10" s="7"/>
      <c r="H10" s="7"/>
      <c r="I10" s="7"/>
      <c r="J10" s="7">
        <v>33.21</v>
      </c>
      <c r="K10" s="7"/>
      <c r="L10" s="7">
        <v>33.21</v>
      </c>
    </row>
    <row r="11" spans="1:12" ht="27" x14ac:dyDescent="0.15">
      <c r="A11" s="7" t="s">
        <v>22</v>
      </c>
      <c r="B11" s="7"/>
      <c r="C11" s="7"/>
      <c r="D11" s="7"/>
      <c r="E11" s="7">
        <v>34.96</v>
      </c>
      <c r="F11" s="7"/>
      <c r="G11" s="7"/>
      <c r="H11" s="7"/>
      <c r="I11" s="7"/>
      <c r="J11" s="7">
        <v>33.21</v>
      </c>
      <c r="K11" s="7"/>
      <c r="L11" s="7">
        <v>68.17</v>
      </c>
    </row>
    <row r="12" spans="1:12" ht="27" x14ac:dyDescent="0.15">
      <c r="A12" s="7" t="s">
        <v>23</v>
      </c>
      <c r="B12" s="7"/>
      <c r="C12" s="7"/>
      <c r="D12" s="7"/>
      <c r="E12" s="7"/>
      <c r="F12" s="7">
        <v>44.08</v>
      </c>
      <c r="G12" s="7"/>
      <c r="H12" s="7"/>
      <c r="I12" s="7"/>
      <c r="J12" s="7">
        <v>33.21</v>
      </c>
      <c r="K12" s="7">
        <v>36.86</v>
      </c>
      <c r="L12" s="7">
        <v>114.15</v>
      </c>
    </row>
    <row r="13" spans="1:12" ht="27" x14ac:dyDescent="0.15">
      <c r="A13" s="7" t="s">
        <v>24</v>
      </c>
      <c r="B13" s="7"/>
      <c r="C13" s="7"/>
      <c r="D13" s="7"/>
      <c r="E13" s="7"/>
      <c r="F13" s="7"/>
      <c r="G13" s="7"/>
      <c r="H13" s="7"/>
      <c r="I13" s="7">
        <v>28.58</v>
      </c>
      <c r="J13" s="7">
        <v>33.21</v>
      </c>
      <c r="K13" s="7"/>
      <c r="L13" s="7">
        <v>61.79</v>
      </c>
    </row>
    <row r="14" spans="1:12" ht="27" x14ac:dyDescent="0.15">
      <c r="A14" s="7" t="s">
        <v>25</v>
      </c>
      <c r="B14" s="7"/>
      <c r="C14" s="7"/>
      <c r="D14" s="7"/>
      <c r="E14" s="7"/>
      <c r="F14" s="7"/>
      <c r="G14" s="7"/>
      <c r="H14" s="7"/>
      <c r="I14" s="7"/>
      <c r="J14" s="7">
        <v>33.21</v>
      </c>
      <c r="K14" s="7">
        <v>36.86</v>
      </c>
      <c r="L14" s="7">
        <v>70.069999999999993</v>
      </c>
    </row>
    <row r="15" spans="1:12" ht="27" x14ac:dyDescent="0.15">
      <c r="A15" s="7" t="s">
        <v>26</v>
      </c>
      <c r="B15" s="7"/>
      <c r="C15" s="7"/>
      <c r="D15" s="7">
        <v>24.32</v>
      </c>
      <c r="E15" s="7"/>
      <c r="F15" s="7"/>
      <c r="G15" s="7">
        <v>38.840000000000003</v>
      </c>
      <c r="H15" s="7"/>
      <c r="I15" s="7"/>
      <c r="J15" s="7">
        <v>33.21</v>
      </c>
      <c r="K15" s="7"/>
      <c r="L15" s="7">
        <v>96.37</v>
      </c>
    </row>
    <row r="16" spans="1:12" ht="27" x14ac:dyDescent="0.15">
      <c r="A16" s="7" t="s">
        <v>27</v>
      </c>
      <c r="B16" s="7"/>
      <c r="C16" s="7"/>
      <c r="D16" s="7"/>
      <c r="E16" s="7"/>
      <c r="F16" s="7"/>
      <c r="G16" s="7"/>
      <c r="H16" s="7"/>
      <c r="I16" s="7"/>
      <c r="J16" s="7">
        <v>33.21</v>
      </c>
      <c r="K16" s="7"/>
      <c r="L16" s="7">
        <v>33.21</v>
      </c>
    </row>
    <row r="17" spans="1:12" ht="27" x14ac:dyDescent="0.15">
      <c r="A17" s="7" t="s">
        <v>28</v>
      </c>
      <c r="B17" s="7"/>
      <c r="C17" s="7"/>
      <c r="D17" s="7"/>
      <c r="E17" s="7"/>
      <c r="F17" s="7"/>
      <c r="G17" s="7"/>
      <c r="H17" s="7">
        <v>36.18</v>
      </c>
      <c r="I17" s="7"/>
      <c r="J17" s="7"/>
      <c r="K17" s="7"/>
      <c r="L17" s="7">
        <v>36.18</v>
      </c>
    </row>
    <row r="18" spans="1:12" x14ac:dyDescent="0.15">
      <c r="A18" s="7" t="s">
        <v>13</v>
      </c>
      <c r="B18" s="7">
        <v>74.88</v>
      </c>
      <c r="C18" s="7">
        <v>51.68</v>
      </c>
      <c r="D18" s="7">
        <v>24.32</v>
      </c>
      <c r="E18" s="7">
        <v>69.92</v>
      </c>
      <c r="F18" s="7">
        <v>88.16</v>
      </c>
      <c r="G18" s="7">
        <v>38.840000000000003</v>
      </c>
      <c r="H18" s="7">
        <v>36.18</v>
      </c>
      <c r="I18" s="7">
        <v>28.58</v>
      </c>
      <c r="J18" s="7">
        <v>464.94</v>
      </c>
      <c r="K18" s="7">
        <v>73.72</v>
      </c>
      <c r="L18" s="7">
        <v>951.22</v>
      </c>
    </row>
  </sheetData>
  <phoneticPr fontId="4" type="noConversion"/>
  <printOptions horizontalCentered="1"/>
  <pageMargins left="0.74803149606299213" right="0.74803149606299213" top="0.39370078740157483" bottom="0.39370078740157483" header="0" footer="0.19685039370078741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2022-02-19T05:49:59Z</cp:lastPrinted>
  <dcterms:created xsi:type="dcterms:W3CDTF">2022-02-18T09:30:53Z</dcterms:created>
  <dcterms:modified xsi:type="dcterms:W3CDTF">2022-02-19T05:50:00Z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FE0BCBE9F4574F2BA84E5FF7F6E01180</vt:lpwstr>
  </property>
  <property fmtid="{D5CDD505-2E9C-101B-9397-08002B2CF9AE}" pid="3" name="KSOProductBuildVer">
    <vt:lpwstr>2052-11.1.0.10938</vt:lpwstr>
  </property>
</Properties>
</file>