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7" i="1" l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<sst xmlns="http://schemas.openxmlformats.org/spreadsheetml/2006/main" count="81" uniqueCount="43">
  <si>
    <t>求和项:定价</t>
  </si>
  <si>
    <t>教材名称</t>
  </si>
  <si>
    <t>姓名学号</t>
  </si>
  <si>
    <t>A/区域经济学(马工程）</t>
  </si>
  <si>
    <t>A/数据结构教程(JAVA语言描述)</t>
  </si>
  <si>
    <t>A/刑事诉讼法学(第3版)</t>
  </si>
  <si>
    <t>A/中国法制史(第2版)</t>
  </si>
  <si>
    <t>总计</t>
  </si>
  <si>
    <t>41912009王沛文</t>
  </si>
  <si>
    <t>41912085马丽</t>
  </si>
  <si>
    <t>41912130田龙涛</t>
  </si>
  <si>
    <t>41912175刘金源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</si>
  <si>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</si>
  <si>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</si>
  <si>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</si>
  <si>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</si>
  <si>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</si>
  <si>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</si>
  <si>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</si>
  <si>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</si>
  <si>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</si>
  <si>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</si>
  <si>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</si>
  <si>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</si>
  <si>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</si>
  <si>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</si>
  <si>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</si>
  <si>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41912130</t>
  </si>
  <si>
    <t>田龙涛</t>
  </si>
  <si>
    <t>发放</t>
  </si>
  <si>
    <t>2019级物流管理</t>
  </si>
  <si>
    <t>2022-02-19 10:03:50</t>
  </si>
  <si>
    <t>安虎森</t>
  </si>
  <si>
    <t>.</t>
  </si>
  <si>
    <t>高等教育出版社</t>
  </si>
  <si>
    <t>41912175</t>
  </si>
  <si>
    <t>刘金源</t>
  </si>
  <si>
    <t>清华大学出版社</t>
  </si>
  <si>
    <t>41912009</t>
  </si>
  <si>
    <t>王沛文</t>
  </si>
  <si>
    <t>41912085</t>
  </si>
  <si>
    <t>马丽</t>
  </si>
  <si>
    <t>2019级物流管理10764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</si>
</sst>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0081018499" createdVersion="5" refreshedVersion="5" minRefreshableVersion="3" recordCount="4">
  <cacheSource type="worksheet">
    <worksheetSource ref="A3:P7" sheet="Sheet1"/>
  </cacheSource>
  <cacheFields count="16">
    <cacheField name="凭证号" numFmtId="0">
      <sharedItems containsSemiMixedTypes="0" containsString="0" containsNumber="1" containsInteger="1" minValue="10764" maxValue="10764" count="1">
        <n v="1076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">
        <s v="41912130"/>
        <s v="41912175"/>
        <s v="41912009"/>
        <s v="41912085"/>
      </sharedItems>
    </cacheField>
    <cacheField name="姓名" numFmtId="0">
      <sharedItems count="4">
        <s v="田龙涛"/>
        <s v="刘金源"/>
        <s v="王沛文"/>
        <s v="马丽"/>
      </sharedItems>
    </cacheField>
    <cacheField name="姓名学号" numFmtId="0">
      <sharedItems count="4">
        <s v="41912130田龙涛"/>
        <s v="41912175刘金源"/>
        <s v="41912009王沛文"/>
        <s v="41912085马丽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物流管理"/>
      </sharedItems>
    </cacheField>
    <cacheField name="出库时间" numFmtId="49">
      <sharedItems count="1">
        <s v="2022-02-19 10:03:50"/>
      </sharedItems>
    </cacheField>
    <cacheField name="教材名称" numFmtId="49">
      <sharedItems count="4">
        <s v="A/区域经济学(马工程）"/>
        <s v="A/数据结构教程(JAVA语言描述)"/>
        <s v="A/刑事诉讼法学(第3版)"/>
        <s v="A/中国法制史(第2版)"/>
      </sharedItems>
    </cacheField>
    <cacheField name="教材作者" numFmtId="0">
      <sharedItems count="2">
        <s v="安虎森"/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高等教育出版社"/>
        <s v="清华大学出版社"/>
      </sharedItems>
    </cacheField>
    <cacheField name="单价" numFmtId="0">
      <sharedItems containsSemiMixedTypes="0" containsString="0" containsNumber="1" minValue="45" maxValue="69.8" count="4">
        <n v="45"/>
        <n v="69.8"/>
        <n v="55"/>
        <n v="4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4.200000000000003" maxValue="53.05" count="4">
        <n v="34.200000000000003"/>
        <n v="53.05"/>
        <n v="41.8"/>
        <n v="36.8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2"/>
    <x v="1"/>
    <x v="0"/>
    <x v="0"/>
    <x v="2"/>
    <x v="0"/>
    <x v="2"/>
  </r>
  <r>
    <x v="0"/>
    <x v="0"/>
    <x v="0"/>
    <x v="3"/>
    <x v="3"/>
    <x v="3"/>
    <x v="0"/>
    <x v="0"/>
    <x v="0"/>
    <x v="3"/>
    <x v="1"/>
    <x v="0"/>
    <x v="0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">
        <item x="2"/>
        <item x="3"/>
        <item x="0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>
      <selection activeCell="A3" sqref="A3:F9"/>
    </sheetView>
  </sheetViews>
  <sheetFormatPr defaultColWidth="9" defaultRowHeight="13.5" x14ac:dyDescent="0.15"/>
  <cols>
    <col min="1" max="1" width="15.625"/>
    <col min="2" max="5" width="30.125"/>
    <col min="6" max="6" width="7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D5">
        <v>41.8</v>
      </c>
      <c r="F5">
        <v>41.8</v>
      </c>
    </row>
    <row r="6" spans="1:6" x14ac:dyDescent="0.15">
      <c r="A6" t="s">
        <v>9</v>
      </c>
      <c r="E6">
        <v>36.86</v>
      </c>
      <c r="F6">
        <v>36.86</v>
      </c>
    </row>
    <row r="7" spans="1:6" x14ac:dyDescent="0.15">
      <c r="A7" t="s">
        <v>10</v>
      </c>
      <c r="B7">
        <v>34.200000000000003</v>
      </c>
      <c r="F7">
        <v>34.200000000000003</v>
      </c>
    </row>
    <row r="8" spans="1:6" x14ac:dyDescent="0.15">
      <c r="A8" t="s">
        <v>11</v>
      </c>
      <c r="C8">
        <v>53.05</v>
      </c>
      <c r="F8">
        <v>53.05</v>
      </c>
    </row>
    <row r="9" spans="1:6" x14ac:dyDescent="0.15">
      <c r="A9" t="s">
        <v>7</v>
      </c>
      <c r="B9">
        <v>34.200000000000003</v>
      </c>
      <c r="C9">
        <v>53.05</v>
      </c>
      <c r="D9">
        <v>41.8</v>
      </c>
      <c r="E9">
        <v>36.86</v>
      </c>
      <c r="F9">
        <v>165.91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"/>
  <sheetViews>
    <sheetView workbookViewId="0">
      <selection activeCell="H5" sqref="H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26.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12</v>
      </c>
      <c r="B3" s="4" t="s">
        <v>13</v>
      </c>
      <c r="C3" s="3" t="s">
        <v>14</v>
      </c>
      <c r="D3" s="4" t="s">
        <v>15</v>
      </c>
      <c r="E3" s="3" t="s">
        <v>16</v>
      </c>
      <c r="F3" s="3" t="s">
        <v>2</v>
      </c>
      <c r="G3" s="3" t="s">
        <v>17</v>
      </c>
      <c r="H3" s="3" t="s">
        <v>18</v>
      </c>
      <c r="I3" s="4" t="s">
        <v>19</v>
      </c>
      <c r="J3" s="4" t="s">
        <v>1</v>
      </c>
      <c r="K3" s="3" t="s">
        <v>20</v>
      </c>
      <c r="L3" s="3" t="s">
        <v>21</v>
      </c>
      <c r="M3" s="3" t="s">
        <v>22</v>
      </c>
      <c r="N3" s="3" t="s">
        <v>23</v>
      </c>
      <c r="O3" s="3" t="s">
        <v>24</v>
      </c>
      <c r="P3" t="s">
        <v>25</v>
      </c>
    </row>
    <row r="4" spans="1:16" x14ac:dyDescent="0.15">
      <c r="A4" s="5">
        <v>10764</v>
      </c>
      <c r="B4" s="6" t="s">
        <v>26</v>
      </c>
      <c r="C4" s="5">
        <v>2</v>
      </c>
      <c r="D4" s="6" t="s">
        <v>27</v>
      </c>
      <c r="E4" s="1" t="s">
        <v>28</v>
      </c>
      <c r="F4" s="1" t="str">
        <f>D4&amp;E4</f>
        <v>41912130田龙涛</v>
      </c>
      <c r="G4" s="1" t="s">
        <v>29</v>
      </c>
      <c r="H4" s="1" t="s">
        <v>30</v>
      </c>
      <c r="I4" s="6" t="s">
        <v>31</v>
      </c>
      <c r="J4" s="6" t="s">
        <v>3</v>
      </c>
      <c r="K4" s="1" t="s">
        <v>32</v>
      </c>
      <c r="L4" s="1" t="s">
        <v>33</v>
      </c>
      <c r="M4" s="1" t="s">
        <v>34</v>
      </c>
      <c r="N4" s="5">
        <v>45</v>
      </c>
      <c r="O4" s="5">
        <v>1</v>
      </c>
      <c r="P4">
        <f>VLOOKUP(J4,[1]Sheet1!$E$1:$F$65536,2,FALSE)</f>
        <v>34.200000000000003</v>
      </c>
    </row>
    <row r="5" spans="1:16" x14ac:dyDescent="0.15">
      <c r="A5" s="5">
        <v>10764</v>
      </c>
      <c r="B5" s="6" t="s">
        <v>26</v>
      </c>
      <c r="C5" s="5">
        <v>2</v>
      </c>
      <c r="D5" s="6" t="s">
        <v>35</v>
      </c>
      <c r="E5" s="1" t="s">
        <v>36</v>
      </c>
      <c r="F5" s="1" t="str">
        <f>D5&amp;E5</f>
        <v>41912175刘金源</v>
      </c>
      <c r="G5" s="1" t="s">
        <v>29</v>
      </c>
      <c r="H5" s="1" t="s">
        <v>30</v>
      </c>
      <c r="I5" s="6" t="s">
        <v>31</v>
      </c>
      <c r="J5" s="6" t="s">
        <v>4</v>
      </c>
      <c r="K5" s="1" t="s">
        <v>33</v>
      </c>
      <c r="L5" s="1" t="s">
        <v>33</v>
      </c>
      <c r="M5" s="1" t="s">
        <v>37</v>
      </c>
      <c r="N5" s="5">
        <v>69.8</v>
      </c>
      <c r="O5" s="5">
        <v>1</v>
      </c>
      <c r="P5">
        <f>VLOOKUP(J5,[1]Sheet1!$E$1:$F$65536,2,FALSE)</f>
        <v>53.05</v>
      </c>
    </row>
    <row r="6" spans="1:16" x14ac:dyDescent="0.15">
      <c r="A6" s="5">
        <v>10764</v>
      </c>
      <c r="B6" s="6" t="s">
        <v>26</v>
      </c>
      <c r="C6" s="5">
        <v>2</v>
      </c>
      <c r="D6" s="6" t="s">
        <v>38</v>
      </c>
      <c r="E6" s="1" t="s">
        <v>39</v>
      </c>
      <c r="F6" s="1" t="str">
        <f>D6&amp;E6</f>
        <v>41912009王沛文</v>
      </c>
      <c r="G6" s="1" t="s">
        <v>29</v>
      </c>
      <c r="H6" s="1" t="s">
        <v>30</v>
      </c>
      <c r="I6" s="6" t="s">
        <v>31</v>
      </c>
      <c r="J6" s="6" t="s">
        <v>5</v>
      </c>
      <c r="K6" s="1" t="s">
        <v>33</v>
      </c>
      <c r="L6" s="1" t="s">
        <v>33</v>
      </c>
      <c r="M6" s="1" t="s">
        <v>34</v>
      </c>
      <c r="N6" s="5">
        <v>55</v>
      </c>
      <c r="O6" s="5">
        <v>1</v>
      </c>
      <c r="P6">
        <f>VLOOKUP(J6,[1]Sheet1!$E$1:$F$65536,2,FALSE)</f>
        <v>41.8</v>
      </c>
    </row>
    <row r="7" spans="1:16" x14ac:dyDescent="0.15">
      <c r="A7" s="5">
        <v>10764</v>
      </c>
      <c r="B7" s="6" t="s">
        <v>26</v>
      </c>
      <c r="C7" s="5">
        <v>2</v>
      </c>
      <c r="D7" s="6" t="s">
        <v>40</v>
      </c>
      <c r="E7" s="1" t="s">
        <v>41</v>
      </c>
      <c r="F7" s="1" t="str">
        <f>D7&amp;E7</f>
        <v>41912085马丽</v>
      </c>
      <c r="G7" s="1" t="s">
        <v>29</v>
      </c>
      <c r="H7" s="1" t="s">
        <v>30</v>
      </c>
      <c r="I7" s="6" t="s">
        <v>31</v>
      </c>
      <c r="J7" s="6" t="s">
        <v>6</v>
      </c>
      <c r="K7" s="1" t="s">
        <v>33</v>
      </c>
      <c r="L7" s="1" t="s">
        <v>33</v>
      </c>
      <c r="M7" s="1" t="s">
        <v>34</v>
      </c>
      <c r="N7" s="5">
        <v>48.5</v>
      </c>
      <c r="O7" s="5">
        <v>1</v>
      </c>
      <c r="P7">
        <f>VLOOKUP(J7,[1]Sheet1!$E$1:$F$65536,2,FALSE)</f>
        <v>36.86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2" sqref="C2"/>
    </sheetView>
  </sheetViews>
  <sheetFormatPr defaultColWidth="9" defaultRowHeight="13.5" x14ac:dyDescent="0.15"/>
  <sheetData>
    <row r="1" spans="1:6" ht="22.5" x14ac:dyDescent="0.15">
      <c r="A1" s="7" t="s">
        <v>42</v>
      </c>
    </row>
    <row r="2" spans="1:6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</row>
    <row r="3" spans="1:6" ht="27" x14ac:dyDescent="0.15">
      <c r="A3" s="8" t="s">
        <v>8</v>
      </c>
      <c r="B3" s="8"/>
      <c r="C3" s="8"/>
      <c r="D3" s="8">
        <v>41.8</v>
      </c>
      <c r="E3" s="8"/>
      <c r="F3" s="8">
        <v>41.8</v>
      </c>
    </row>
    <row r="4" spans="1:6" ht="27" x14ac:dyDescent="0.15">
      <c r="A4" s="8" t="s">
        <v>9</v>
      </c>
      <c r="B4" s="8"/>
      <c r="C4" s="8"/>
      <c r="D4" s="8"/>
      <c r="E4" s="8">
        <v>36.86</v>
      </c>
      <c r="F4" s="8">
        <v>36.86</v>
      </c>
    </row>
    <row r="5" spans="1:6" ht="27" x14ac:dyDescent="0.15">
      <c r="A5" s="8" t="s">
        <v>10</v>
      </c>
      <c r="B5" s="8">
        <v>34.200000000000003</v>
      </c>
      <c r="C5" s="8"/>
      <c r="D5" s="8"/>
      <c r="E5" s="8"/>
      <c r="F5" s="8">
        <v>34.200000000000003</v>
      </c>
    </row>
    <row r="6" spans="1:6" ht="27" x14ac:dyDescent="0.15">
      <c r="A6" s="8" t="s">
        <v>11</v>
      </c>
      <c r="B6" s="8"/>
      <c r="C6" s="8">
        <v>53.05</v>
      </c>
      <c r="D6" s="8"/>
      <c r="E6" s="8"/>
      <c r="F6" s="8">
        <v>53.05</v>
      </c>
    </row>
    <row r="7" spans="1:6" x14ac:dyDescent="0.15">
      <c r="A7" s="8" t="s">
        <v>7</v>
      </c>
      <c r="B7" s="8">
        <v>34.200000000000003</v>
      </c>
      <c r="C7" s="8">
        <v>53.05</v>
      </c>
      <c r="D7" s="8">
        <v>41.8</v>
      </c>
      <c r="E7" s="8">
        <v>36.86</v>
      </c>
      <c r="F7" s="8">
        <v>165.91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2022-02-19T06:22:25Z</cp:lastPrinted>
  <dcterms:created xsi:type="dcterms:W3CDTF">2022-02-19T02:04:17Z</dcterms:created>
  <dcterms:modified xsi:type="dcterms:W3CDTF">2022-02-19T06:22:31Z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3EAE02110818417CA60BAD1AC04C0B16</vt:lpwstr>
  </property>
  <property fmtid="{D5CDD505-2E9C-101B-9397-08002B2CF9AE}" pid="3" name="KSOProductBuildVer">
    <vt:lpwstr>2052-11.1.0.10938</vt:lpwstr>
  </property>
</Properties>
</file>