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8" i="1" l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<sst xmlns="http://schemas.openxmlformats.org/spreadsheetml/2006/main" count="225" uniqueCount="81">
  <si>
    <t>求和项:定价</t>
  </si>
  <si>
    <t>教材名称</t>
  </si>
  <si>
    <t>姓名学号</t>
  </si>
  <si>
    <t>A/PYTHON数据分析与挖掘实战(第2版)</t>
  </si>
  <si>
    <t>A/大学生创新创业教程</t>
  </si>
  <si>
    <t>A/管理学</t>
  </si>
  <si>
    <t>A/经济法学(第2版)</t>
  </si>
  <si>
    <t>A/跨文化传播学导论</t>
  </si>
  <si>
    <t>A/民事诉讼法学(第2版)</t>
  </si>
  <si>
    <t>A/税法 2021注册会计师考试教材</t>
  </si>
  <si>
    <t>A/西方政治思想史(第2版)</t>
  </si>
  <si>
    <t>A/刑事诉讼法学(第3版)</t>
  </si>
  <si>
    <t>A/艺术学概论</t>
  </si>
  <si>
    <t>A/中国古代文学史(第2版)(下)</t>
  </si>
  <si>
    <t>A/组织行为学</t>
  </si>
  <si>
    <t>总计</t>
  </si>
  <si>
    <t>41903026张爽</t>
  </si>
  <si>
    <t>41903053李奥英</t>
  </si>
  <si>
    <t>41903065李林坤</t>
  </si>
  <si>
    <t>41903066徐宇航</t>
  </si>
  <si>
    <t>41903067李健一</t>
  </si>
  <si>
    <t>41903068刘家明</t>
  </si>
  <si>
    <t>41903081吕宵宵</t>
  </si>
  <si>
    <t>41903088罗靖雯</t>
  </si>
  <si>
    <t>41903140王泓杰</t>
  </si>
  <si>
    <t>41903151朱林语</t>
  </si>
  <si>
    <t>41903176赵国情</t>
  </si>
  <si>
    <t>41903182刘聆静</t>
  </si>
  <si>
    <t>41930002武书亚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</si>
  <si>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</si>
  <si>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</si>
  <si>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</si>
  <si>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</si>
  <si>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</si>
  <si>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</si>
  <si>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</si>
  <si>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</si>
  <si>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</si>
  <si>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</si>
  <si>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</si>
  <si>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</si>
  <si>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</si>
  <si>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</si>
  <si>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</si>
  <si>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41903182</t>
  </si>
  <si>
    <t>刘聆静</t>
  </si>
  <si>
    <t>发放</t>
  </si>
  <si>
    <t>2019级税收学</t>
  </si>
  <si>
    <t>2022-02-19 09:57:30</t>
  </si>
  <si>
    <t>.</t>
  </si>
  <si>
    <t>机械工业出版社</t>
  </si>
  <si>
    <t>41903140</t>
  </si>
  <si>
    <t>王泓杰</t>
  </si>
  <si>
    <t>人民邮电出版社</t>
  </si>
  <si>
    <t>高等教育出版社</t>
  </si>
  <si>
    <t>41903066</t>
  </si>
  <si>
    <t>徐宇航</t>
  </si>
  <si>
    <t>41930002</t>
  </si>
  <si>
    <t>武书亚</t>
  </si>
  <si>
    <t>孙英春</t>
  </si>
  <si>
    <t>北京大学出版社</t>
  </si>
  <si>
    <t>41903088</t>
  </si>
  <si>
    <t>罗靖雯</t>
  </si>
  <si>
    <t>41903026</t>
  </si>
  <si>
    <t>张爽</t>
  </si>
  <si>
    <t>中国财政经济出版社</t>
  </si>
  <si>
    <t>41903176</t>
  </si>
  <si>
    <t>赵国情</t>
  </si>
  <si>
    <t>41903081</t>
  </si>
  <si>
    <t>吕宵宵</t>
  </si>
  <si>
    <t>41903067</t>
  </si>
  <si>
    <t>李健一</t>
  </si>
  <si>
    <t>41903053</t>
  </si>
  <si>
    <t>李奥英</t>
  </si>
  <si>
    <t>41903068</t>
  </si>
  <si>
    <t>刘家明</t>
  </si>
  <si>
    <t>41903065</t>
  </si>
  <si>
    <t>李林坤</t>
  </si>
  <si>
    <t>41903151</t>
  </si>
  <si>
    <t>朱林语</t>
  </si>
  <si>
    <t>2019级税收学10761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</si>
</sst>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415717592601" createdVersion="5" refreshedVersion="5" minRefreshableVersion="3" recordCount="15">
  <cacheSource type="worksheet">
    <worksheetSource ref="A3:P18" sheet="Sheet1"/>
  </cacheSource>
  <cacheFields count="16">
    <cacheField name="凭证号" numFmtId="0">
      <sharedItems containsSemiMixedTypes="0" containsString="0" containsNumber="1" containsInteger="1" minValue="10761" maxValue="10761" count="1">
        <n v="10761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3">
        <s v="41903182"/>
        <s v="41903140"/>
        <s v="41903066"/>
        <s v="41930002"/>
        <s v="41903088"/>
        <s v="41903026"/>
        <s v="41903176"/>
        <s v="41903081"/>
        <s v="41903067"/>
        <s v="41903053"/>
        <s v="41903068"/>
        <s v="41903065"/>
        <s v="41903151"/>
      </sharedItems>
    </cacheField>
    <cacheField name="姓名" numFmtId="0">
      <sharedItems count="13">
        <s v="刘聆静"/>
        <s v="王泓杰"/>
        <s v="徐宇航"/>
        <s v="武书亚"/>
        <s v="罗靖雯"/>
        <s v="张爽"/>
        <s v="赵国情"/>
        <s v="吕宵宵"/>
        <s v="李健一"/>
        <s v="李奥英"/>
        <s v="刘家明"/>
        <s v="李林坤"/>
        <s v="朱林语"/>
      </sharedItems>
    </cacheField>
    <cacheField name="姓名学号" numFmtId="0">
      <sharedItems count="13">
        <s v="41903182刘聆静"/>
        <s v="41903140王泓杰"/>
        <s v="41903066徐宇航"/>
        <s v="41930002武书亚"/>
        <s v="41903088罗靖雯"/>
        <s v="41903026张爽"/>
        <s v="41903176赵国情"/>
        <s v="41903081吕宵宵"/>
        <s v="41903067李健一"/>
        <s v="41903053李奥英"/>
        <s v="41903068刘家明"/>
        <s v="41903065李林坤"/>
        <s v="41903151朱林语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税收学"/>
      </sharedItems>
    </cacheField>
    <cacheField name="出库时间" numFmtId="49">
      <sharedItems count="1">
        <s v="2022-02-19 09:57:30"/>
      </sharedItems>
    </cacheField>
    <cacheField name="教材名称" numFmtId="49">
      <sharedItems count="12">
        <s v="A/PYTHON数据分析与挖掘实战(第2版)"/>
        <s v="A/大学生创新创业教程"/>
        <s v="A/管理学"/>
        <s v="A/经济法学(第2版)"/>
        <s v="A/跨文化传播学导论"/>
        <s v="A/民事诉讼法学(第2版)"/>
        <s v="A/税法 2021注册会计师考试教材"/>
        <s v="A/西方政治思想史(第2版)"/>
        <s v="A/刑事诉讼法学(第3版)"/>
        <s v="A/艺术学概论"/>
        <s v="A/中国古代文学史(第2版)(下)"/>
        <s v="A/组织行为学"/>
      </sharedItems>
    </cacheField>
    <cacheField name="教材作者" numFmtId="0">
      <sharedItems count="2">
        <s v="."/>
        <s v="孙英春"/>
      </sharedItems>
    </cacheField>
    <cacheField name="版别号" numFmtId="0">
      <sharedItems count="1">
        <s v="."/>
      </sharedItems>
    </cacheField>
    <cacheField name="出版社" numFmtId="0">
      <sharedItems count="5">
        <s v="机械工业出版社"/>
        <s v="人民邮电出版社"/>
        <s v="高等教育出版社"/>
        <s v="北京大学出版社"/>
        <s v="中国财政经济出版社"/>
      </sharedItems>
    </cacheField>
    <cacheField name="单价" numFmtId="0">
      <sharedItems containsSemiMixedTypes="0" containsString="0" containsNumber="1" minValue="37.4" maxValue="84" count="12">
        <n v="79"/>
        <n v="59.8"/>
        <n v="48"/>
        <n v="46"/>
        <n v="58"/>
        <n v="51.1"/>
        <n v="84"/>
        <n v="43.7"/>
        <n v="55"/>
        <n v="37.4"/>
        <n v="43.9"/>
        <n v="3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8.42" maxValue="63.84" count="12">
        <n v="60.04"/>
        <n v="45.45"/>
        <n v="36.479999999999997"/>
        <n v="34.96"/>
        <n v="44.08"/>
        <n v="38.840000000000003"/>
        <n v="63.84"/>
        <n v="33.21"/>
        <n v="41.8"/>
        <n v="28.42"/>
        <n v="33.36"/>
        <n v="28.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2"/>
    <x v="0"/>
    <x v="0"/>
    <x v="2"/>
    <x v="2"/>
    <x v="0"/>
    <x v="2"/>
  </r>
  <r>
    <x v="0"/>
    <x v="0"/>
    <x v="0"/>
    <x v="2"/>
    <x v="2"/>
    <x v="2"/>
    <x v="0"/>
    <x v="0"/>
    <x v="0"/>
    <x v="3"/>
    <x v="0"/>
    <x v="0"/>
    <x v="2"/>
    <x v="3"/>
    <x v="0"/>
    <x v="3"/>
  </r>
  <r>
    <x v="0"/>
    <x v="0"/>
    <x v="0"/>
    <x v="3"/>
    <x v="3"/>
    <x v="3"/>
    <x v="0"/>
    <x v="0"/>
    <x v="0"/>
    <x v="4"/>
    <x v="1"/>
    <x v="0"/>
    <x v="3"/>
    <x v="4"/>
    <x v="0"/>
    <x v="4"/>
  </r>
  <r>
    <x v="0"/>
    <x v="0"/>
    <x v="0"/>
    <x v="4"/>
    <x v="4"/>
    <x v="4"/>
    <x v="0"/>
    <x v="0"/>
    <x v="0"/>
    <x v="5"/>
    <x v="0"/>
    <x v="0"/>
    <x v="2"/>
    <x v="5"/>
    <x v="0"/>
    <x v="5"/>
  </r>
  <r>
    <x v="0"/>
    <x v="0"/>
    <x v="0"/>
    <x v="0"/>
    <x v="0"/>
    <x v="0"/>
    <x v="0"/>
    <x v="0"/>
    <x v="0"/>
    <x v="5"/>
    <x v="0"/>
    <x v="0"/>
    <x v="2"/>
    <x v="5"/>
    <x v="0"/>
    <x v="5"/>
  </r>
  <r>
    <x v="0"/>
    <x v="0"/>
    <x v="0"/>
    <x v="5"/>
    <x v="5"/>
    <x v="5"/>
    <x v="0"/>
    <x v="0"/>
    <x v="0"/>
    <x v="6"/>
    <x v="0"/>
    <x v="0"/>
    <x v="4"/>
    <x v="6"/>
    <x v="0"/>
    <x v="6"/>
  </r>
  <r>
    <x v="0"/>
    <x v="0"/>
    <x v="0"/>
    <x v="6"/>
    <x v="6"/>
    <x v="6"/>
    <x v="0"/>
    <x v="0"/>
    <x v="0"/>
    <x v="7"/>
    <x v="0"/>
    <x v="0"/>
    <x v="2"/>
    <x v="7"/>
    <x v="0"/>
    <x v="7"/>
  </r>
  <r>
    <x v="0"/>
    <x v="0"/>
    <x v="0"/>
    <x v="7"/>
    <x v="7"/>
    <x v="7"/>
    <x v="0"/>
    <x v="0"/>
    <x v="0"/>
    <x v="8"/>
    <x v="0"/>
    <x v="0"/>
    <x v="2"/>
    <x v="8"/>
    <x v="0"/>
    <x v="8"/>
  </r>
  <r>
    <x v="0"/>
    <x v="0"/>
    <x v="0"/>
    <x v="8"/>
    <x v="8"/>
    <x v="8"/>
    <x v="0"/>
    <x v="0"/>
    <x v="0"/>
    <x v="9"/>
    <x v="0"/>
    <x v="0"/>
    <x v="2"/>
    <x v="9"/>
    <x v="0"/>
    <x v="9"/>
  </r>
  <r>
    <x v="0"/>
    <x v="0"/>
    <x v="0"/>
    <x v="9"/>
    <x v="9"/>
    <x v="9"/>
    <x v="0"/>
    <x v="0"/>
    <x v="0"/>
    <x v="9"/>
    <x v="0"/>
    <x v="0"/>
    <x v="2"/>
    <x v="9"/>
    <x v="0"/>
    <x v="9"/>
  </r>
  <r>
    <x v="0"/>
    <x v="0"/>
    <x v="0"/>
    <x v="10"/>
    <x v="10"/>
    <x v="10"/>
    <x v="0"/>
    <x v="0"/>
    <x v="0"/>
    <x v="9"/>
    <x v="0"/>
    <x v="0"/>
    <x v="2"/>
    <x v="9"/>
    <x v="0"/>
    <x v="9"/>
  </r>
  <r>
    <x v="0"/>
    <x v="0"/>
    <x v="0"/>
    <x v="11"/>
    <x v="11"/>
    <x v="11"/>
    <x v="0"/>
    <x v="0"/>
    <x v="0"/>
    <x v="10"/>
    <x v="0"/>
    <x v="0"/>
    <x v="2"/>
    <x v="10"/>
    <x v="0"/>
    <x v="10"/>
  </r>
  <r>
    <x v="0"/>
    <x v="0"/>
    <x v="0"/>
    <x v="12"/>
    <x v="12"/>
    <x v="12"/>
    <x v="0"/>
    <x v="0"/>
    <x v="0"/>
    <x v="11"/>
    <x v="0"/>
    <x v="0"/>
    <x v="2"/>
    <x v="11"/>
    <x v="0"/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3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N18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4">
        <item x="5"/>
        <item x="9"/>
        <item x="11"/>
        <item x="2"/>
        <item x="8"/>
        <item x="10"/>
        <item x="7"/>
        <item x="4"/>
        <item x="1"/>
        <item x="12"/>
        <item x="6"/>
        <item x="0"/>
        <item x="3"/>
        <item t="default"/>
      </items>
    </pivotField>
    <pivotField compact="0" showAll="0"/>
    <pivotField compact="0" showAll="0"/>
    <pivotField compact="0" showAll="0"/>
    <pivotField axis="axisCol" compact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9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8"/>
  <sheetViews>
    <sheetView workbookViewId="0">
      <selection activeCell="A8" sqref="A3:N18"/>
    </sheetView>
  </sheetViews>
  <sheetFormatPr defaultColWidth="9" defaultRowHeight="13.5" x14ac:dyDescent="0.15"/>
  <cols>
    <col min="1" max="1" width="15.625"/>
    <col min="2" max="13" width="35.625"/>
    <col min="14" max="14" width="7.375"/>
  </cols>
  <sheetData>
    <row r="3" spans="1:14" x14ac:dyDescent="0.15">
      <c r="A3" t="s">
        <v>0</v>
      </c>
      <c r="B3" t="s">
        <v>1</v>
      </c>
    </row>
    <row r="4" spans="1:14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</row>
    <row r="5" spans="1:14" x14ac:dyDescent="0.15">
      <c r="A5" t="s">
        <v>16</v>
      </c>
      <c r="H5">
        <v>63.84</v>
      </c>
      <c r="N5">
        <v>63.84</v>
      </c>
    </row>
    <row r="6" spans="1:14" x14ac:dyDescent="0.15">
      <c r="A6" t="s">
        <v>17</v>
      </c>
      <c r="K6">
        <v>28.42</v>
      </c>
      <c r="N6">
        <v>28.42</v>
      </c>
    </row>
    <row r="7" spans="1:14" x14ac:dyDescent="0.15">
      <c r="A7" t="s">
        <v>18</v>
      </c>
      <c r="L7">
        <v>33.36</v>
      </c>
      <c r="N7">
        <v>33.36</v>
      </c>
    </row>
    <row r="8" spans="1:14" x14ac:dyDescent="0.15">
      <c r="A8" t="s">
        <v>19</v>
      </c>
      <c r="E8">
        <v>34.96</v>
      </c>
      <c r="N8">
        <v>34.96</v>
      </c>
    </row>
    <row r="9" spans="1:14" x14ac:dyDescent="0.15">
      <c r="A9" t="s">
        <v>20</v>
      </c>
      <c r="K9">
        <v>28.42</v>
      </c>
      <c r="N9">
        <v>28.42</v>
      </c>
    </row>
    <row r="10" spans="1:14" x14ac:dyDescent="0.15">
      <c r="A10" t="s">
        <v>21</v>
      </c>
      <c r="K10">
        <v>28.42</v>
      </c>
      <c r="N10">
        <v>28.42</v>
      </c>
    </row>
    <row r="11" spans="1:14" x14ac:dyDescent="0.15">
      <c r="A11" t="s">
        <v>22</v>
      </c>
      <c r="J11">
        <v>41.8</v>
      </c>
      <c r="N11">
        <v>41.8</v>
      </c>
    </row>
    <row r="12" spans="1:14" x14ac:dyDescent="0.15">
      <c r="A12" t="s">
        <v>23</v>
      </c>
      <c r="G12">
        <v>38.840000000000003</v>
      </c>
      <c r="N12">
        <v>38.840000000000003</v>
      </c>
    </row>
    <row r="13" spans="1:14" x14ac:dyDescent="0.15">
      <c r="A13" t="s">
        <v>24</v>
      </c>
      <c r="C13">
        <v>45.45</v>
      </c>
      <c r="N13">
        <v>45.45</v>
      </c>
    </row>
    <row r="14" spans="1:14" x14ac:dyDescent="0.15">
      <c r="A14" t="s">
        <v>25</v>
      </c>
      <c r="M14">
        <v>28.88</v>
      </c>
      <c r="N14">
        <v>28.88</v>
      </c>
    </row>
    <row r="15" spans="1:14" x14ac:dyDescent="0.15">
      <c r="A15" t="s">
        <v>26</v>
      </c>
      <c r="I15">
        <v>33.21</v>
      </c>
      <c r="N15">
        <v>33.21</v>
      </c>
    </row>
    <row r="16" spans="1:14" x14ac:dyDescent="0.15">
      <c r="A16" t="s">
        <v>27</v>
      </c>
      <c r="B16">
        <v>60.04</v>
      </c>
      <c r="D16">
        <v>36.479999999999997</v>
      </c>
      <c r="G16">
        <v>38.840000000000003</v>
      </c>
      <c r="N16">
        <v>135.36000000000001</v>
      </c>
    </row>
    <row r="17" spans="1:14" x14ac:dyDescent="0.15">
      <c r="A17" t="s">
        <v>28</v>
      </c>
      <c r="F17">
        <v>44.08</v>
      </c>
      <c r="N17">
        <v>44.08</v>
      </c>
    </row>
    <row r="18" spans="1:14" x14ac:dyDescent="0.15">
      <c r="A18" t="s">
        <v>15</v>
      </c>
      <c r="B18">
        <v>60.04</v>
      </c>
      <c r="C18">
        <v>45.45</v>
      </c>
      <c r="D18">
        <v>36.479999999999997</v>
      </c>
      <c r="E18">
        <v>34.96</v>
      </c>
      <c r="F18">
        <v>44.08</v>
      </c>
      <c r="G18">
        <v>77.680000000000007</v>
      </c>
      <c r="H18">
        <v>63.84</v>
      </c>
      <c r="I18">
        <v>33.21</v>
      </c>
      <c r="J18">
        <v>41.8</v>
      </c>
      <c r="K18">
        <v>85.26</v>
      </c>
      <c r="L18">
        <v>33.36</v>
      </c>
      <c r="M18">
        <v>28.88</v>
      </c>
      <c r="N18">
        <v>585.04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8"/>
  <sheetViews>
    <sheetView workbookViewId="0">
      <selection activeCell="H10" sqref="H10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11.5" customWidth="1"/>
    <col min="9" max="9" width="18.875" style="2" customWidth="1"/>
    <col min="10" max="10" width="31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29</v>
      </c>
      <c r="B3" s="4" t="s">
        <v>30</v>
      </c>
      <c r="C3" s="3" t="s">
        <v>31</v>
      </c>
      <c r="D3" s="4" t="s">
        <v>32</v>
      </c>
      <c r="E3" s="3" t="s">
        <v>33</v>
      </c>
      <c r="F3" s="3" t="s">
        <v>2</v>
      </c>
      <c r="G3" s="3" t="s">
        <v>34</v>
      </c>
      <c r="H3" s="3" t="s">
        <v>35</v>
      </c>
      <c r="I3" s="4" t="s">
        <v>36</v>
      </c>
      <c r="J3" s="4" t="s">
        <v>1</v>
      </c>
      <c r="K3" s="3" t="s">
        <v>37</v>
      </c>
      <c r="L3" s="3" t="s">
        <v>38</v>
      </c>
      <c r="M3" s="3" t="s">
        <v>39</v>
      </c>
      <c r="N3" s="3" t="s">
        <v>40</v>
      </c>
      <c r="O3" s="3" t="s">
        <v>41</v>
      </c>
      <c r="P3" t="s">
        <v>42</v>
      </c>
    </row>
    <row r="4" spans="1:16" x14ac:dyDescent="0.15">
      <c r="A4" s="5">
        <v>10761</v>
      </c>
      <c r="B4" s="6" t="s">
        <v>43</v>
      </c>
      <c r="C4" s="5">
        <v>2</v>
      </c>
      <c r="D4" s="6" t="s">
        <v>44</v>
      </c>
      <c r="E4" s="1" t="s">
        <v>45</v>
      </c>
      <c r="F4" s="1" t="str">
        <f>D4&amp;E4</f>
        <v>41903182刘聆静</v>
      </c>
      <c r="G4" s="1" t="s">
        <v>46</v>
      </c>
      <c r="H4" s="1" t="s">
        <v>47</v>
      </c>
      <c r="I4" s="6" t="s">
        <v>48</v>
      </c>
      <c r="J4" s="6" t="s">
        <v>3</v>
      </c>
      <c r="K4" s="1" t="s">
        <v>49</v>
      </c>
      <c r="L4" s="1" t="s">
        <v>49</v>
      </c>
      <c r="M4" s="1" t="s">
        <v>50</v>
      </c>
      <c r="N4" s="5">
        <v>79</v>
      </c>
      <c r="O4" s="5">
        <v>1</v>
      </c>
      <c r="P4">
        <f>VLOOKUP(J4,[1]Sheet1!$E$1:$F$65536,2,FALSE)</f>
        <v>60.04</v>
      </c>
    </row>
    <row r="5" spans="1:16" x14ac:dyDescent="0.15">
      <c r="A5" s="5">
        <v>10761</v>
      </c>
      <c r="B5" s="6" t="s">
        <v>43</v>
      </c>
      <c r="C5" s="5">
        <v>2</v>
      </c>
      <c r="D5" s="6" t="s">
        <v>51</v>
      </c>
      <c r="E5" s="1" t="s">
        <v>52</v>
      </c>
      <c r="F5" s="1" t="str">
        <f t="shared" ref="F5:F18" si="0">D5&amp;E5</f>
        <v>41903140王泓杰</v>
      </c>
      <c r="G5" s="1" t="s">
        <v>46</v>
      </c>
      <c r="H5" s="1" t="s">
        <v>47</v>
      </c>
      <c r="I5" s="6" t="s">
        <v>48</v>
      </c>
      <c r="J5" s="6" t="s">
        <v>4</v>
      </c>
      <c r="K5" s="1" t="s">
        <v>49</v>
      </c>
      <c r="L5" s="1" t="s">
        <v>49</v>
      </c>
      <c r="M5" s="1" t="s">
        <v>53</v>
      </c>
      <c r="N5" s="5">
        <v>59.8</v>
      </c>
      <c r="O5" s="5">
        <v>1</v>
      </c>
      <c r="P5">
        <f>VLOOKUP(J5,[1]Sheet1!$E$1:$F$65536,2,FALSE)</f>
        <v>45.45</v>
      </c>
    </row>
    <row r="6" spans="1:16" x14ac:dyDescent="0.15">
      <c r="A6" s="5">
        <v>10761</v>
      </c>
      <c r="B6" s="6" t="s">
        <v>43</v>
      </c>
      <c r="C6" s="5">
        <v>2</v>
      </c>
      <c r="D6" s="6" t="s">
        <v>44</v>
      </c>
      <c r="E6" s="1" t="s">
        <v>45</v>
      </c>
      <c r="F6" s="1" t="str">
        <f t="shared" si="0"/>
        <v>41903182刘聆静</v>
      </c>
      <c r="G6" s="1" t="s">
        <v>46</v>
      </c>
      <c r="H6" s="1" t="s">
        <v>47</v>
      </c>
      <c r="I6" s="6" t="s">
        <v>48</v>
      </c>
      <c r="J6" s="6" t="s">
        <v>5</v>
      </c>
      <c r="K6" s="1" t="s">
        <v>49</v>
      </c>
      <c r="L6" s="1" t="s">
        <v>49</v>
      </c>
      <c r="M6" s="1" t="s">
        <v>54</v>
      </c>
      <c r="N6" s="5">
        <v>48</v>
      </c>
      <c r="O6" s="5">
        <v>1</v>
      </c>
      <c r="P6">
        <f>VLOOKUP(J6,[1]Sheet1!$E$1:$F$65536,2,FALSE)</f>
        <v>36.479999999999997</v>
      </c>
    </row>
    <row r="7" spans="1:16" x14ac:dyDescent="0.15">
      <c r="A7" s="5">
        <v>10761</v>
      </c>
      <c r="B7" s="6" t="s">
        <v>43</v>
      </c>
      <c r="C7" s="5">
        <v>2</v>
      </c>
      <c r="D7" s="6" t="s">
        <v>55</v>
      </c>
      <c r="E7" s="1" t="s">
        <v>56</v>
      </c>
      <c r="F7" s="1" t="str">
        <f t="shared" si="0"/>
        <v>41903066徐宇航</v>
      </c>
      <c r="G7" s="1" t="s">
        <v>46</v>
      </c>
      <c r="H7" s="1" t="s">
        <v>47</v>
      </c>
      <c r="I7" s="6" t="s">
        <v>48</v>
      </c>
      <c r="J7" s="6" t="s">
        <v>6</v>
      </c>
      <c r="K7" s="1" t="s">
        <v>49</v>
      </c>
      <c r="L7" s="1" t="s">
        <v>49</v>
      </c>
      <c r="M7" s="1" t="s">
        <v>54</v>
      </c>
      <c r="N7" s="5">
        <v>46</v>
      </c>
      <c r="O7" s="5">
        <v>1</v>
      </c>
      <c r="P7">
        <f>VLOOKUP(J7,[1]Sheet1!$E$1:$F$65536,2,FALSE)</f>
        <v>34.96</v>
      </c>
    </row>
    <row r="8" spans="1:16" x14ac:dyDescent="0.15">
      <c r="A8" s="5">
        <v>10761</v>
      </c>
      <c r="B8" s="6" t="s">
        <v>43</v>
      </c>
      <c r="C8" s="5">
        <v>2</v>
      </c>
      <c r="D8" s="6" t="s">
        <v>57</v>
      </c>
      <c r="E8" s="1" t="s">
        <v>58</v>
      </c>
      <c r="F8" s="1" t="str">
        <f t="shared" si="0"/>
        <v>41930002武书亚</v>
      </c>
      <c r="G8" s="1" t="s">
        <v>46</v>
      </c>
      <c r="H8" s="1" t="s">
        <v>47</v>
      </c>
      <c r="I8" s="6" t="s">
        <v>48</v>
      </c>
      <c r="J8" s="6" t="s">
        <v>7</v>
      </c>
      <c r="K8" s="1" t="s">
        <v>59</v>
      </c>
      <c r="L8" s="1" t="s">
        <v>49</v>
      </c>
      <c r="M8" s="1" t="s">
        <v>60</v>
      </c>
      <c r="N8" s="5">
        <v>58</v>
      </c>
      <c r="O8" s="5">
        <v>1</v>
      </c>
      <c r="P8">
        <f>VLOOKUP(J8,[1]Sheet1!$E$1:$F$65536,2,FALSE)</f>
        <v>44.08</v>
      </c>
    </row>
    <row r="9" spans="1:16" x14ac:dyDescent="0.15">
      <c r="A9" s="5">
        <v>10761</v>
      </c>
      <c r="B9" s="6" t="s">
        <v>43</v>
      </c>
      <c r="C9" s="5">
        <v>2</v>
      </c>
      <c r="D9" s="6" t="s">
        <v>61</v>
      </c>
      <c r="E9" s="1" t="s">
        <v>62</v>
      </c>
      <c r="F9" s="1" t="str">
        <f t="shared" si="0"/>
        <v>41903088罗靖雯</v>
      </c>
      <c r="G9" s="1" t="s">
        <v>46</v>
      </c>
      <c r="H9" s="1" t="s">
        <v>47</v>
      </c>
      <c r="I9" s="6" t="s">
        <v>48</v>
      </c>
      <c r="J9" s="6" t="s">
        <v>8</v>
      </c>
      <c r="K9" s="1" t="s">
        <v>49</v>
      </c>
      <c r="L9" s="1" t="s">
        <v>49</v>
      </c>
      <c r="M9" s="1" t="s">
        <v>54</v>
      </c>
      <c r="N9" s="5">
        <v>51.1</v>
      </c>
      <c r="O9" s="5">
        <v>1</v>
      </c>
      <c r="P9">
        <f>VLOOKUP(J9,[1]Sheet1!$E$1:$F$65536,2,FALSE)</f>
        <v>38.840000000000003</v>
      </c>
    </row>
    <row r="10" spans="1:16" x14ac:dyDescent="0.15">
      <c r="A10" s="5">
        <v>10761</v>
      </c>
      <c r="B10" s="6" t="s">
        <v>43</v>
      </c>
      <c r="C10" s="5">
        <v>2</v>
      </c>
      <c r="D10" s="6" t="s">
        <v>44</v>
      </c>
      <c r="E10" s="1" t="s">
        <v>45</v>
      </c>
      <c r="F10" s="1" t="str">
        <f t="shared" si="0"/>
        <v>41903182刘聆静</v>
      </c>
      <c r="G10" s="1" t="s">
        <v>46</v>
      </c>
      <c r="H10" s="1" t="s">
        <v>47</v>
      </c>
      <c r="I10" s="6" t="s">
        <v>48</v>
      </c>
      <c r="J10" s="6" t="s">
        <v>8</v>
      </c>
      <c r="K10" s="1" t="s">
        <v>49</v>
      </c>
      <c r="L10" s="1" t="s">
        <v>49</v>
      </c>
      <c r="M10" s="1" t="s">
        <v>54</v>
      </c>
      <c r="N10" s="5">
        <v>51.1</v>
      </c>
      <c r="O10" s="5">
        <v>1</v>
      </c>
      <c r="P10">
        <f>VLOOKUP(J10,[1]Sheet1!$E$1:$F$65536,2,FALSE)</f>
        <v>38.840000000000003</v>
      </c>
    </row>
    <row r="11" spans="1:16" x14ac:dyDescent="0.15">
      <c r="A11" s="5">
        <v>10761</v>
      </c>
      <c r="B11" s="6" t="s">
        <v>43</v>
      </c>
      <c r="C11" s="5">
        <v>2</v>
      </c>
      <c r="D11" s="6" t="s">
        <v>63</v>
      </c>
      <c r="E11" s="1" t="s">
        <v>64</v>
      </c>
      <c r="F11" s="1" t="str">
        <f t="shared" si="0"/>
        <v>41903026张爽</v>
      </c>
      <c r="G11" s="1" t="s">
        <v>46</v>
      </c>
      <c r="H11" s="1" t="s">
        <v>47</v>
      </c>
      <c r="I11" s="6" t="s">
        <v>48</v>
      </c>
      <c r="J11" s="6" t="s">
        <v>9</v>
      </c>
      <c r="K11" s="1" t="s">
        <v>49</v>
      </c>
      <c r="L11" s="1" t="s">
        <v>49</v>
      </c>
      <c r="M11" s="1" t="s">
        <v>65</v>
      </c>
      <c r="N11" s="5">
        <v>84</v>
      </c>
      <c r="O11" s="5">
        <v>1</v>
      </c>
      <c r="P11">
        <f>VLOOKUP(J11,[1]Sheet1!$E$1:$F$65536,2,FALSE)</f>
        <v>63.84</v>
      </c>
    </row>
    <row r="12" spans="1:16" x14ac:dyDescent="0.15">
      <c r="A12" s="5">
        <v>10761</v>
      </c>
      <c r="B12" s="6" t="s">
        <v>43</v>
      </c>
      <c r="C12" s="5">
        <v>2</v>
      </c>
      <c r="D12" s="6" t="s">
        <v>66</v>
      </c>
      <c r="E12" s="1" t="s">
        <v>67</v>
      </c>
      <c r="F12" s="1" t="str">
        <f t="shared" si="0"/>
        <v>41903176赵国情</v>
      </c>
      <c r="G12" s="1" t="s">
        <v>46</v>
      </c>
      <c r="H12" s="1" t="s">
        <v>47</v>
      </c>
      <c r="I12" s="6" t="s">
        <v>48</v>
      </c>
      <c r="J12" s="6" t="s">
        <v>10</v>
      </c>
      <c r="K12" s="1" t="s">
        <v>49</v>
      </c>
      <c r="L12" s="1" t="s">
        <v>49</v>
      </c>
      <c r="M12" s="1" t="s">
        <v>54</v>
      </c>
      <c r="N12" s="5">
        <v>43.7</v>
      </c>
      <c r="O12" s="5">
        <v>1</v>
      </c>
      <c r="P12">
        <f>VLOOKUP(J12,[1]Sheet1!$E$1:$F$65536,2,FALSE)</f>
        <v>33.21</v>
      </c>
    </row>
    <row r="13" spans="1:16" x14ac:dyDescent="0.15">
      <c r="A13" s="5">
        <v>10761</v>
      </c>
      <c r="B13" s="6" t="s">
        <v>43</v>
      </c>
      <c r="C13" s="5">
        <v>2</v>
      </c>
      <c r="D13" s="6" t="s">
        <v>68</v>
      </c>
      <c r="E13" s="1" t="s">
        <v>69</v>
      </c>
      <c r="F13" s="1" t="str">
        <f t="shared" si="0"/>
        <v>41903081吕宵宵</v>
      </c>
      <c r="G13" s="1" t="s">
        <v>46</v>
      </c>
      <c r="H13" s="1" t="s">
        <v>47</v>
      </c>
      <c r="I13" s="6" t="s">
        <v>48</v>
      </c>
      <c r="J13" s="6" t="s">
        <v>11</v>
      </c>
      <c r="K13" s="1" t="s">
        <v>49</v>
      </c>
      <c r="L13" s="1" t="s">
        <v>49</v>
      </c>
      <c r="M13" s="1" t="s">
        <v>54</v>
      </c>
      <c r="N13" s="5">
        <v>55</v>
      </c>
      <c r="O13" s="5">
        <v>1</v>
      </c>
      <c r="P13">
        <f>VLOOKUP(J13,[1]Sheet1!$E$1:$F$65536,2,FALSE)</f>
        <v>41.8</v>
      </c>
    </row>
    <row r="14" spans="1:16" x14ac:dyDescent="0.15">
      <c r="A14" s="5">
        <v>10761</v>
      </c>
      <c r="B14" s="6" t="s">
        <v>43</v>
      </c>
      <c r="C14" s="5">
        <v>2</v>
      </c>
      <c r="D14" s="6" t="s">
        <v>70</v>
      </c>
      <c r="E14" s="1" t="s">
        <v>71</v>
      </c>
      <c r="F14" s="1" t="str">
        <f t="shared" si="0"/>
        <v>41903067李健一</v>
      </c>
      <c r="G14" s="1" t="s">
        <v>46</v>
      </c>
      <c r="H14" s="1" t="s">
        <v>47</v>
      </c>
      <c r="I14" s="6" t="s">
        <v>48</v>
      </c>
      <c r="J14" s="6" t="s">
        <v>12</v>
      </c>
      <c r="K14" s="1" t="s">
        <v>49</v>
      </c>
      <c r="L14" s="1" t="s">
        <v>49</v>
      </c>
      <c r="M14" s="1" t="s">
        <v>54</v>
      </c>
      <c r="N14" s="5">
        <v>37.4</v>
      </c>
      <c r="O14" s="5">
        <v>1</v>
      </c>
      <c r="P14">
        <f>VLOOKUP(J14,[1]Sheet1!$E$1:$F$65536,2,FALSE)</f>
        <v>28.42</v>
      </c>
    </row>
    <row r="15" spans="1:16" x14ac:dyDescent="0.15">
      <c r="A15" s="5">
        <v>10761</v>
      </c>
      <c r="B15" s="6" t="s">
        <v>43</v>
      </c>
      <c r="C15" s="5">
        <v>2</v>
      </c>
      <c r="D15" s="6" t="s">
        <v>72</v>
      </c>
      <c r="E15" s="1" t="s">
        <v>73</v>
      </c>
      <c r="F15" s="1" t="str">
        <f t="shared" si="0"/>
        <v>41903053李奥英</v>
      </c>
      <c r="G15" s="1" t="s">
        <v>46</v>
      </c>
      <c r="H15" s="1" t="s">
        <v>47</v>
      </c>
      <c r="I15" s="6" t="s">
        <v>48</v>
      </c>
      <c r="J15" s="6" t="s">
        <v>12</v>
      </c>
      <c r="K15" s="1" t="s">
        <v>49</v>
      </c>
      <c r="L15" s="1" t="s">
        <v>49</v>
      </c>
      <c r="M15" s="1" t="s">
        <v>54</v>
      </c>
      <c r="N15" s="5">
        <v>37.4</v>
      </c>
      <c r="O15" s="5">
        <v>1</v>
      </c>
      <c r="P15">
        <f>VLOOKUP(J15,[1]Sheet1!$E$1:$F$65536,2,FALSE)</f>
        <v>28.42</v>
      </c>
    </row>
    <row r="16" spans="1:16" x14ac:dyDescent="0.15">
      <c r="A16" s="5">
        <v>10761</v>
      </c>
      <c r="B16" s="6" t="s">
        <v>43</v>
      </c>
      <c r="C16" s="5">
        <v>2</v>
      </c>
      <c r="D16" s="6" t="s">
        <v>74</v>
      </c>
      <c r="E16" s="1" t="s">
        <v>75</v>
      </c>
      <c r="F16" s="1" t="str">
        <f t="shared" si="0"/>
        <v>41903068刘家明</v>
      </c>
      <c r="G16" s="1" t="s">
        <v>46</v>
      </c>
      <c r="H16" s="1" t="s">
        <v>47</v>
      </c>
      <c r="I16" s="6" t="s">
        <v>48</v>
      </c>
      <c r="J16" s="6" t="s">
        <v>12</v>
      </c>
      <c r="K16" s="1" t="s">
        <v>49</v>
      </c>
      <c r="L16" s="1" t="s">
        <v>49</v>
      </c>
      <c r="M16" s="1" t="s">
        <v>54</v>
      </c>
      <c r="N16" s="5">
        <v>37.4</v>
      </c>
      <c r="O16" s="5">
        <v>1</v>
      </c>
      <c r="P16">
        <f>VLOOKUP(J16,[1]Sheet1!$E$1:$F$65536,2,FALSE)</f>
        <v>28.42</v>
      </c>
    </row>
    <row r="17" spans="1:16" x14ac:dyDescent="0.15">
      <c r="A17" s="5">
        <v>10761</v>
      </c>
      <c r="B17" s="6" t="s">
        <v>43</v>
      </c>
      <c r="C17" s="5">
        <v>2</v>
      </c>
      <c r="D17" s="6" t="s">
        <v>76</v>
      </c>
      <c r="E17" s="1" t="s">
        <v>77</v>
      </c>
      <c r="F17" s="1" t="str">
        <f t="shared" si="0"/>
        <v>41903065李林坤</v>
      </c>
      <c r="G17" s="1" t="s">
        <v>46</v>
      </c>
      <c r="H17" s="1" t="s">
        <v>47</v>
      </c>
      <c r="I17" s="6" t="s">
        <v>48</v>
      </c>
      <c r="J17" s="6" t="s">
        <v>13</v>
      </c>
      <c r="K17" s="1" t="s">
        <v>49</v>
      </c>
      <c r="L17" s="1" t="s">
        <v>49</v>
      </c>
      <c r="M17" s="1" t="s">
        <v>54</v>
      </c>
      <c r="N17" s="5">
        <v>43.9</v>
      </c>
      <c r="O17" s="5">
        <v>1</v>
      </c>
      <c r="P17">
        <f>VLOOKUP(J17,[1]Sheet1!$E$1:$F$65536,2,FALSE)</f>
        <v>33.36</v>
      </c>
    </row>
    <row r="18" spans="1:16" x14ac:dyDescent="0.15">
      <c r="A18" s="5">
        <v>10761</v>
      </c>
      <c r="B18" s="6" t="s">
        <v>43</v>
      </c>
      <c r="C18" s="5">
        <v>2</v>
      </c>
      <c r="D18" s="6" t="s">
        <v>78</v>
      </c>
      <c r="E18" s="1" t="s">
        <v>79</v>
      </c>
      <c r="F18" s="1" t="str">
        <f t="shared" si="0"/>
        <v>41903151朱林语</v>
      </c>
      <c r="G18" s="1" t="s">
        <v>46</v>
      </c>
      <c r="H18" s="1" t="s">
        <v>47</v>
      </c>
      <c r="I18" s="6" t="s">
        <v>48</v>
      </c>
      <c r="J18" s="6" t="s">
        <v>14</v>
      </c>
      <c r="K18" s="1" t="s">
        <v>49</v>
      </c>
      <c r="L18" s="1" t="s">
        <v>49</v>
      </c>
      <c r="M18" s="1" t="s">
        <v>54</v>
      </c>
      <c r="N18" s="5">
        <v>38</v>
      </c>
      <c r="O18" s="5">
        <v>1</v>
      </c>
      <c r="P18">
        <f>VLOOKUP(J18,[1]Sheet1!$E$1:$F$65536,2,FALSE)</f>
        <v>28.88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view="pageBreakPreview" zoomScale="60" zoomScaleNormal="100" workbookViewId="0">
      <selection activeCell="A2" sqref="A2:N16"/>
    </sheetView>
  </sheetViews>
  <sheetFormatPr defaultColWidth="9" defaultRowHeight="13.5" x14ac:dyDescent="0.15"/>
  <sheetData>
    <row r="1" spans="1:14" ht="27" x14ac:dyDescent="0.15">
      <c r="A1" s="7" t="s">
        <v>80</v>
      </c>
    </row>
    <row r="2" spans="1:14" ht="67.5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  <c r="L2" s="8" t="s">
        <v>13</v>
      </c>
      <c r="M2" s="8" t="s">
        <v>14</v>
      </c>
      <c r="N2" s="8" t="s">
        <v>15</v>
      </c>
    </row>
    <row r="3" spans="1:14" ht="27" x14ac:dyDescent="0.15">
      <c r="A3" s="8" t="s">
        <v>16</v>
      </c>
      <c r="B3" s="8"/>
      <c r="C3" s="8"/>
      <c r="D3" s="8"/>
      <c r="E3" s="8"/>
      <c r="F3" s="8"/>
      <c r="G3" s="8"/>
      <c r="H3" s="8">
        <v>63.84</v>
      </c>
      <c r="I3" s="8"/>
      <c r="J3" s="8"/>
      <c r="K3" s="8"/>
      <c r="L3" s="8"/>
      <c r="M3" s="8"/>
      <c r="N3" s="8">
        <v>63.84</v>
      </c>
    </row>
    <row r="4" spans="1:14" ht="27" x14ac:dyDescent="0.15">
      <c r="A4" s="8" t="s">
        <v>17</v>
      </c>
      <c r="B4" s="8"/>
      <c r="C4" s="8"/>
      <c r="D4" s="8"/>
      <c r="E4" s="8"/>
      <c r="F4" s="8"/>
      <c r="G4" s="8"/>
      <c r="H4" s="8"/>
      <c r="I4" s="8"/>
      <c r="J4" s="8"/>
      <c r="K4" s="8">
        <v>28.42</v>
      </c>
      <c r="L4" s="8"/>
      <c r="M4" s="8"/>
      <c r="N4" s="8">
        <v>28.42</v>
      </c>
    </row>
    <row r="5" spans="1:14" ht="27" x14ac:dyDescent="0.15">
      <c r="A5" s="8" t="s">
        <v>18</v>
      </c>
      <c r="B5" s="8"/>
      <c r="C5" s="8"/>
      <c r="D5" s="8"/>
      <c r="E5" s="8"/>
      <c r="F5" s="8"/>
      <c r="G5" s="8"/>
      <c r="H5" s="8"/>
      <c r="I5" s="8"/>
      <c r="J5" s="8"/>
      <c r="K5" s="8"/>
      <c r="L5" s="8">
        <v>33.36</v>
      </c>
      <c r="M5" s="8"/>
      <c r="N5" s="8">
        <v>33.36</v>
      </c>
    </row>
    <row r="6" spans="1:14" ht="27" x14ac:dyDescent="0.15">
      <c r="A6" s="8" t="s">
        <v>19</v>
      </c>
      <c r="B6" s="8"/>
      <c r="C6" s="8"/>
      <c r="D6" s="8"/>
      <c r="E6" s="8">
        <v>34.96</v>
      </c>
      <c r="F6" s="8"/>
      <c r="G6" s="8"/>
      <c r="H6" s="8"/>
      <c r="I6" s="8"/>
      <c r="J6" s="8"/>
      <c r="K6" s="8"/>
      <c r="L6" s="8"/>
      <c r="M6" s="8"/>
      <c r="N6" s="8">
        <v>34.96</v>
      </c>
    </row>
    <row r="7" spans="1:14" ht="27" x14ac:dyDescent="0.15">
      <c r="A7" s="8" t="s">
        <v>20</v>
      </c>
      <c r="B7" s="8"/>
      <c r="C7" s="8"/>
      <c r="D7" s="8"/>
      <c r="E7" s="8"/>
      <c r="F7" s="8"/>
      <c r="G7" s="8"/>
      <c r="H7" s="8"/>
      <c r="I7" s="8"/>
      <c r="J7" s="8"/>
      <c r="K7" s="8">
        <v>28.42</v>
      </c>
      <c r="L7" s="8"/>
      <c r="M7" s="8"/>
      <c r="N7" s="8">
        <v>28.42</v>
      </c>
    </row>
    <row r="8" spans="1:14" ht="27" x14ac:dyDescent="0.15">
      <c r="A8" s="8" t="s">
        <v>21</v>
      </c>
      <c r="B8" s="8"/>
      <c r="C8" s="8"/>
      <c r="D8" s="8"/>
      <c r="E8" s="8"/>
      <c r="F8" s="8"/>
      <c r="G8" s="8"/>
      <c r="H8" s="8"/>
      <c r="I8" s="8"/>
      <c r="J8" s="8"/>
      <c r="K8" s="8">
        <v>28.42</v>
      </c>
      <c r="L8" s="8"/>
      <c r="M8" s="8"/>
      <c r="N8" s="8">
        <v>28.42</v>
      </c>
    </row>
    <row r="9" spans="1:14" ht="27" x14ac:dyDescent="0.15">
      <c r="A9" s="8" t="s">
        <v>22</v>
      </c>
      <c r="B9" s="8"/>
      <c r="C9" s="8"/>
      <c r="D9" s="8"/>
      <c r="E9" s="8"/>
      <c r="F9" s="8"/>
      <c r="G9" s="8"/>
      <c r="H9" s="8"/>
      <c r="I9" s="8"/>
      <c r="J9" s="8">
        <v>41.8</v>
      </c>
      <c r="K9" s="8"/>
      <c r="L9" s="8"/>
      <c r="M9" s="8"/>
      <c r="N9" s="8">
        <v>41.8</v>
      </c>
    </row>
    <row r="10" spans="1:14" ht="27" x14ac:dyDescent="0.15">
      <c r="A10" s="8" t="s">
        <v>23</v>
      </c>
      <c r="B10" s="8"/>
      <c r="C10" s="8"/>
      <c r="D10" s="8"/>
      <c r="E10" s="8"/>
      <c r="F10" s="8"/>
      <c r="G10" s="8">
        <v>38.840000000000003</v>
      </c>
      <c r="H10" s="8"/>
      <c r="I10" s="8"/>
      <c r="J10" s="8"/>
      <c r="K10" s="8"/>
      <c r="L10" s="8"/>
      <c r="M10" s="8"/>
      <c r="N10" s="8">
        <v>38.840000000000003</v>
      </c>
    </row>
    <row r="11" spans="1:14" ht="27" x14ac:dyDescent="0.15">
      <c r="A11" s="8" t="s">
        <v>24</v>
      </c>
      <c r="B11" s="8"/>
      <c r="C11" s="8">
        <v>45.45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>
        <v>45.45</v>
      </c>
    </row>
    <row r="12" spans="1:14" ht="27" x14ac:dyDescent="0.15">
      <c r="A12" s="8" t="s">
        <v>25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>
        <v>28.88</v>
      </c>
      <c r="N12" s="8">
        <v>28.88</v>
      </c>
    </row>
    <row r="13" spans="1:14" ht="27" x14ac:dyDescent="0.15">
      <c r="A13" s="8" t="s">
        <v>26</v>
      </c>
      <c r="B13" s="8"/>
      <c r="C13" s="8"/>
      <c r="D13" s="8"/>
      <c r="E13" s="8"/>
      <c r="F13" s="8"/>
      <c r="G13" s="8"/>
      <c r="H13" s="8"/>
      <c r="I13" s="8">
        <v>33.21</v>
      </c>
      <c r="J13" s="8"/>
      <c r="K13" s="8"/>
      <c r="L13" s="8"/>
      <c r="M13" s="8"/>
      <c r="N13" s="8">
        <v>33.21</v>
      </c>
    </row>
    <row r="14" spans="1:14" ht="27" x14ac:dyDescent="0.15">
      <c r="A14" s="8" t="s">
        <v>27</v>
      </c>
      <c r="B14" s="8">
        <v>60.04</v>
      </c>
      <c r="C14" s="8"/>
      <c r="D14" s="8">
        <v>36.479999999999997</v>
      </c>
      <c r="E14" s="8"/>
      <c r="F14" s="8"/>
      <c r="G14" s="8">
        <v>38.840000000000003</v>
      </c>
      <c r="H14" s="8"/>
      <c r="I14" s="8"/>
      <c r="J14" s="8"/>
      <c r="K14" s="8"/>
      <c r="L14" s="8"/>
      <c r="M14" s="8"/>
      <c r="N14" s="8">
        <v>135.36000000000001</v>
      </c>
    </row>
    <row r="15" spans="1:14" ht="27" x14ac:dyDescent="0.15">
      <c r="A15" s="8" t="s">
        <v>28</v>
      </c>
      <c r="B15" s="8"/>
      <c r="C15" s="8"/>
      <c r="D15" s="8"/>
      <c r="E15" s="8"/>
      <c r="F15" s="8">
        <v>44.08</v>
      </c>
      <c r="G15" s="8"/>
      <c r="H15" s="8"/>
      <c r="I15" s="8"/>
      <c r="J15" s="8"/>
      <c r="K15" s="8"/>
      <c r="L15" s="8"/>
      <c r="M15" s="8"/>
      <c r="N15" s="8">
        <v>44.08</v>
      </c>
    </row>
    <row r="16" spans="1:14" x14ac:dyDescent="0.15">
      <c r="A16" s="8" t="s">
        <v>15</v>
      </c>
      <c r="B16" s="8">
        <v>60.04</v>
      </c>
      <c r="C16" s="8">
        <v>45.45</v>
      </c>
      <c r="D16" s="8">
        <v>36.479999999999997</v>
      </c>
      <c r="E16" s="8">
        <v>34.96</v>
      </c>
      <c r="F16" s="8">
        <v>44.08</v>
      </c>
      <c r="G16" s="8">
        <v>77.680000000000007</v>
      </c>
      <c r="H16" s="8">
        <v>63.84</v>
      </c>
      <c r="I16" s="8">
        <v>33.21</v>
      </c>
      <c r="J16" s="8">
        <v>41.8</v>
      </c>
      <c r="K16" s="8">
        <v>85.26</v>
      </c>
      <c r="L16" s="8">
        <v>33.36</v>
      </c>
      <c r="M16" s="8">
        <v>28.88</v>
      </c>
      <c r="N16" s="8">
        <v>585.04</v>
      </c>
    </row>
  </sheetData>
  <phoneticPr fontId="4" type="noConversion"/>
  <printOptions horizontalCentered="1"/>
  <pageMargins left="0.74803149606299213" right="0.74803149606299213" top="0.39370078740157483" bottom="0.39370078740157483" header="0" footer="0.19685039370078741"/>
  <pageSetup paperSize="9" orientation="landscape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2022-02-19T06:19:58Z</cp:lastPrinted>
  <dcterms:created xsi:type="dcterms:W3CDTF">2022-02-19T01:57:59Z</dcterms:created>
  <dcterms:modified xsi:type="dcterms:W3CDTF">2022-02-19T06:19:59Z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24282AAD3DF24062866F357018CCF7CB</vt:lpwstr>
  </property>
  <property fmtid="{D5CDD505-2E9C-101B-9397-08002B2CF9AE}" pid="3" name="KSOProductBuildVer">
    <vt:lpwstr>2052-11.1.0.10938</vt:lpwstr>
  </property>
</Properties>
</file>