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19级\"/>
    </mc:Choice>
  </mc:AlternateContent>
  <bookViews>
    <workbookView xWindow="0" yWindow="0" windowWidth="2400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18" i="1" l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<sst xmlns="http://schemas.openxmlformats.org/spreadsheetml/2006/main" count="227" uniqueCount="85">
  <si>
    <t>求和项:定价</t>
  </si>
  <si>
    <t>教材名称</t>
  </si>
  <si>
    <t>姓名学号</t>
  </si>
  <si>
    <t>A/PYTHON应用基础</t>
  </si>
  <si>
    <t>A/发展经济学(马工程）</t>
  </si>
  <si>
    <t>A/跨文化传播学导论</t>
  </si>
  <si>
    <t>A/人工智能通识教程</t>
  </si>
  <si>
    <t>A/税法 2021注册会计师考试教材</t>
  </si>
  <si>
    <t>A/算法设计与分析(第2版)</t>
  </si>
  <si>
    <t>A/西方经济学(上册)(第2版)</t>
  </si>
  <si>
    <t>A/西方政治思想史(第2版)</t>
  </si>
  <si>
    <t>A/刑事诉讼法学(第3版)</t>
  </si>
  <si>
    <t>A/中国古代文学史(第2版)(下)</t>
  </si>
  <si>
    <t>A/中国现当代文学专题研究(第2版)</t>
  </si>
  <si>
    <t>A/中西文化比较</t>
  </si>
  <si>
    <t>总计</t>
  </si>
  <si>
    <t>41951007何雨昊</t>
  </si>
  <si>
    <t>41951040周浅尧</t>
  </si>
  <si>
    <t>41951043宋航</t>
  </si>
  <si>
    <t>41951046李明彧</t>
  </si>
  <si>
    <t>41951048赵力欢</t>
  </si>
  <si>
    <t>41951055张景行</t>
  </si>
  <si>
    <t>41951058邓思源</t>
  </si>
  <si>
    <t>41951060龙炳桦</t>
  </si>
  <si>
    <t>41951063张颢译</t>
  </si>
  <si>
    <t>41951074樊雅诗</t>
  </si>
  <si>
    <t>41951080徐乐佳</t>
  </si>
  <si>
    <t>41951083毕甜甜</t>
  </si>
  <si>
    <t>41951097朱海灵</t>
  </si>
  <si>
    <t>41951099谢雅琦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</si>
  <si>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</si>
  <si>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</si>
  <si>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</si>
  <si>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</si>
  <si>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</si>
  <si>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</si>
  <si>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</si>
  <si>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</si>
  <si>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</si>
  <si>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</si>
  <si>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</si>
  <si>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</si>
  <si>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</si>
  <si>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</si>
  <si>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</si>
  <si>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41951055</t>
  </si>
  <si>
    <t>张景行</t>
  </si>
  <si>
    <t>发放</t>
  </si>
  <si>
    <t>2019级市场营销（金融服务与营销）</t>
  </si>
  <si>
    <t>2022-02-19 09:45:23</t>
  </si>
  <si>
    <t>.</t>
  </si>
  <si>
    <t>机械工业出版社</t>
  </si>
  <si>
    <t>41951058</t>
  </si>
  <si>
    <t>邓思源</t>
  </si>
  <si>
    <t>高等教育出版社</t>
  </si>
  <si>
    <t>41951083</t>
  </si>
  <si>
    <t>毕甜甜</t>
  </si>
  <si>
    <t>41951099</t>
  </si>
  <si>
    <t>谢雅琦</t>
  </si>
  <si>
    <t>41951097</t>
  </si>
  <si>
    <t>朱海灵</t>
  </si>
  <si>
    <t>孙英春</t>
  </si>
  <si>
    <t>北京大学出版社</t>
  </si>
  <si>
    <t>41951007</t>
  </si>
  <si>
    <t>何雨昊</t>
  </si>
  <si>
    <t>清华大学出版社</t>
  </si>
  <si>
    <t>41951048</t>
  </si>
  <si>
    <t>赵力欢</t>
  </si>
  <si>
    <t>中国财政经济出版社</t>
  </si>
  <si>
    <t>41951063</t>
  </si>
  <si>
    <t>张颢译</t>
  </si>
  <si>
    <t>41951060</t>
  </si>
  <si>
    <t>龙炳桦</t>
  </si>
  <si>
    <t>41951040</t>
  </si>
  <si>
    <t>周浅尧</t>
  </si>
  <si>
    <t>41951074</t>
  </si>
  <si>
    <t>樊雅诗</t>
  </si>
  <si>
    <t>41951046</t>
  </si>
  <si>
    <t>李明彧</t>
  </si>
  <si>
    <t>41951080</t>
  </si>
  <si>
    <t>徐乐佳</t>
  </si>
  <si>
    <t>41951043</t>
  </si>
  <si>
    <t>宋航</t>
  </si>
  <si>
    <t>徐行言 主编</t>
  </si>
  <si>
    <t>2019级市场营销（金融服务与营销）10757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</si>
</sst>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1.407280092601" createdVersion="5" refreshedVersion="5" minRefreshableVersion="3" recordCount="15">
  <cacheSource type="worksheet">
    <worksheetSource ref="A3:P18" sheet="Sheet1"/>
  </cacheSource>
  <cacheFields count="16">
    <cacheField name="凭证号" numFmtId="0">
      <sharedItems containsSemiMixedTypes="0" containsString="0" containsNumber="1" containsInteger="1" minValue="10757" maxValue="10757" count="1">
        <n v="10757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14">
        <s v="41951055"/>
        <s v="41951058"/>
        <s v="41951083"/>
        <s v="41951099"/>
        <s v="41951097"/>
        <s v="41951007"/>
        <s v="41951048"/>
        <s v="41951063"/>
        <s v="41951060"/>
        <s v="41951040"/>
        <s v="41951074"/>
        <s v="41951046"/>
        <s v="41951080"/>
        <s v="41951043"/>
      </sharedItems>
    </cacheField>
    <cacheField name="姓名" numFmtId="0">
      <sharedItems count="14">
        <s v="张景行"/>
        <s v="邓思源"/>
        <s v="毕甜甜"/>
        <s v="谢雅琦"/>
        <s v="朱海灵"/>
        <s v="何雨昊"/>
        <s v="赵力欢"/>
        <s v="张颢译"/>
        <s v="龙炳桦"/>
        <s v="周浅尧"/>
        <s v="樊雅诗"/>
        <s v="李明彧"/>
        <s v="徐乐佳"/>
        <s v="宋航"/>
      </sharedItems>
    </cacheField>
    <cacheField name="姓名学号" numFmtId="0">
      <sharedItems count="14">
        <s v="41951055张景行"/>
        <s v="41951058邓思源"/>
        <s v="41951083毕甜甜"/>
        <s v="41951099谢雅琦"/>
        <s v="41951097朱海灵"/>
        <s v="41951007何雨昊"/>
        <s v="41951048赵力欢"/>
        <s v="41951063张颢译"/>
        <s v="41951060龙炳桦"/>
        <s v="41951040周浅尧"/>
        <s v="41951074樊雅诗"/>
        <s v="41951046李明彧"/>
        <s v="41951080徐乐佳"/>
        <s v="41951043宋航"/>
      </sharedItems>
    </cacheField>
    <cacheField name="出库性质" numFmtId="0">
      <sharedItems count="1">
        <s v="发放"/>
      </sharedItems>
    </cacheField>
    <cacheField name="班级" numFmtId="0">
      <sharedItems count="1">
        <s v="2019级市场营销（金融服务与营销）"/>
      </sharedItems>
    </cacheField>
    <cacheField name="出库时间" numFmtId="49">
      <sharedItems count="1">
        <s v="2022-02-19 09:45:23"/>
      </sharedItems>
    </cacheField>
    <cacheField name="教材名称" numFmtId="49">
      <sharedItems count="12">
        <s v="A/PYTHON应用基础"/>
        <s v="A/发展经济学(马工程）"/>
        <s v="A/跨文化传播学导论"/>
        <s v="A/人工智能通识教程"/>
        <s v="A/税法 2021注册会计师考试教材"/>
        <s v="A/算法设计与分析(第2版)"/>
        <s v="A/西方经济学(上册)(第2版)"/>
        <s v="A/西方政治思想史(第2版)"/>
        <s v="A/刑事诉讼法学(第3版)"/>
        <s v="A/中国古代文学史(第2版)(下)"/>
        <s v="A/中国现当代文学专题研究(第2版)"/>
        <s v="A/中西文化比较"/>
      </sharedItems>
    </cacheField>
    <cacheField name="教材作者" numFmtId="0">
      <sharedItems count="3">
        <s v="."/>
        <s v="孙英春"/>
        <s v="徐行言 主编"/>
      </sharedItems>
    </cacheField>
    <cacheField name="版别号" numFmtId="0">
      <sharedItems count="1">
        <s v="."/>
      </sharedItems>
    </cacheField>
    <cacheField name="出版社" numFmtId="0">
      <sharedItems count="5">
        <s v="机械工业出版社"/>
        <s v="高等教育出版社"/>
        <s v="北京大学出版社"/>
        <s v="清华大学出版社"/>
        <s v="中国财政经济出版社"/>
      </sharedItems>
    </cacheField>
    <cacheField name="单价" numFmtId="0">
      <sharedItems containsSemiMixedTypes="0" containsString="0" containsNumber="1" minValue="35" maxValue="84" count="10">
        <n v="49"/>
        <n v="59"/>
        <n v="58"/>
        <n v="49.8"/>
        <n v="84"/>
        <n v="50"/>
        <n v="43.7"/>
        <n v="55"/>
        <n v="43.9"/>
        <n v="35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6.6" maxValue="63.84" count="10">
        <n v="37.24"/>
        <n v="44.84"/>
        <n v="44.08"/>
        <n v="37.85"/>
        <n v="63.84"/>
        <n v="38"/>
        <n v="33.21"/>
        <n v="41.8"/>
        <n v="33.36"/>
        <n v="26.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1"/>
    <x v="0"/>
    <x v="0"/>
    <x v="1"/>
    <x v="1"/>
    <x v="0"/>
    <x v="1"/>
  </r>
  <r>
    <x v="0"/>
    <x v="0"/>
    <x v="0"/>
    <x v="2"/>
    <x v="2"/>
    <x v="2"/>
    <x v="0"/>
    <x v="0"/>
    <x v="0"/>
    <x v="1"/>
    <x v="0"/>
    <x v="0"/>
    <x v="1"/>
    <x v="1"/>
    <x v="0"/>
    <x v="1"/>
  </r>
  <r>
    <x v="0"/>
    <x v="0"/>
    <x v="0"/>
    <x v="3"/>
    <x v="3"/>
    <x v="3"/>
    <x v="0"/>
    <x v="0"/>
    <x v="0"/>
    <x v="1"/>
    <x v="0"/>
    <x v="0"/>
    <x v="1"/>
    <x v="1"/>
    <x v="0"/>
    <x v="1"/>
  </r>
  <r>
    <x v="0"/>
    <x v="0"/>
    <x v="0"/>
    <x v="4"/>
    <x v="4"/>
    <x v="4"/>
    <x v="0"/>
    <x v="0"/>
    <x v="0"/>
    <x v="2"/>
    <x v="1"/>
    <x v="0"/>
    <x v="2"/>
    <x v="2"/>
    <x v="0"/>
    <x v="2"/>
  </r>
  <r>
    <x v="0"/>
    <x v="0"/>
    <x v="0"/>
    <x v="5"/>
    <x v="5"/>
    <x v="5"/>
    <x v="0"/>
    <x v="0"/>
    <x v="0"/>
    <x v="3"/>
    <x v="0"/>
    <x v="0"/>
    <x v="3"/>
    <x v="3"/>
    <x v="0"/>
    <x v="3"/>
  </r>
  <r>
    <x v="0"/>
    <x v="0"/>
    <x v="0"/>
    <x v="6"/>
    <x v="6"/>
    <x v="6"/>
    <x v="0"/>
    <x v="0"/>
    <x v="0"/>
    <x v="4"/>
    <x v="0"/>
    <x v="0"/>
    <x v="4"/>
    <x v="4"/>
    <x v="0"/>
    <x v="4"/>
  </r>
  <r>
    <x v="0"/>
    <x v="0"/>
    <x v="0"/>
    <x v="7"/>
    <x v="7"/>
    <x v="7"/>
    <x v="0"/>
    <x v="0"/>
    <x v="0"/>
    <x v="5"/>
    <x v="0"/>
    <x v="0"/>
    <x v="3"/>
    <x v="0"/>
    <x v="0"/>
    <x v="0"/>
  </r>
  <r>
    <x v="0"/>
    <x v="0"/>
    <x v="0"/>
    <x v="8"/>
    <x v="8"/>
    <x v="8"/>
    <x v="0"/>
    <x v="0"/>
    <x v="0"/>
    <x v="5"/>
    <x v="0"/>
    <x v="0"/>
    <x v="3"/>
    <x v="0"/>
    <x v="0"/>
    <x v="0"/>
  </r>
  <r>
    <x v="0"/>
    <x v="0"/>
    <x v="0"/>
    <x v="9"/>
    <x v="9"/>
    <x v="9"/>
    <x v="0"/>
    <x v="0"/>
    <x v="0"/>
    <x v="6"/>
    <x v="0"/>
    <x v="0"/>
    <x v="1"/>
    <x v="5"/>
    <x v="0"/>
    <x v="5"/>
  </r>
  <r>
    <x v="0"/>
    <x v="0"/>
    <x v="0"/>
    <x v="10"/>
    <x v="10"/>
    <x v="10"/>
    <x v="0"/>
    <x v="0"/>
    <x v="0"/>
    <x v="7"/>
    <x v="0"/>
    <x v="0"/>
    <x v="1"/>
    <x v="6"/>
    <x v="0"/>
    <x v="6"/>
  </r>
  <r>
    <x v="0"/>
    <x v="0"/>
    <x v="0"/>
    <x v="11"/>
    <x v="11"/>
    <x v="11"/>
    <x v="0"/>
    <x v="0"/>
    <x v="0"/>
    <x v="8"/>
    <x v="0"/>
    <x v="0"/>
    <x v="1"/>
    <x v="7"/>
    <x v="0"/>
    <x v="7"/>
  </r>
  <r>
    <x v="0"/>
    <x v="0"/>
    <x v="0"/>
    <x v="12"/>
    <x v="12"/>
    <x v="12"/>
    <x v="0"/>
    <x v="0"/>
    <x v="0"/>
    <x v="9"/>
    <x v="0"/>
    <x v="0"/>
    <x v="1"/>
    <x v="8"/>
    <x v="0"/>
    <x v="8"/>
  </r>
  <r>
    <x v="0"/>
    <x v="0"/>
    <x v="0"/>
    <x v="12"/>
    <x v="12"/>
    <x v="12"/>
    <x v="0"/>
    <x v="0"/>
    <x v="0"/>
    <x v="10"/>
    <x v="0"/>
    <x v="0"/>
    <x v="2"/>
    <x v="7"/>
    <x v="0"/>
    <x v="7"/>
  </r>
  <r>
    <x v="0"/>
    <x v="0"/>
    <x v="0"/>
    <x v="13"/>
    <x v="13"/>
    <x v="13"/>
    <x v="0"/>
    <x v="0"/>
    <x v="0"/>
    <x v="11"/>
    <x v="2"/>
    <x v="0"/>
    <x v="2"/>
    <x v="9"/>
    <x v="0"/>
    <x v="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9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N19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15">
        <item x="5"/>
        <item x="9"/>
        <item x="13"/>
        <item x="11"/>
        <item x="6"/>
        <item x="0"/>
        <item x="1"/>
        <item x="8"/>
        <item x="7"/>
        <item x="10"/>
        <item x="12"/>
        <item x="2"/>
        <item x="4"/>
        <item x="3"/>
        <item t="default"/>
      </items>
    </pivotField>
    <pivotField compact="0" showAll="0"/>
    <pivotField compact="0" showAll="0"/>
    <pivotField compact="0" showAll="0"/>
    <pivotField axis="axisCol" compact="0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Fields count="1">
    <field x="9"/>
  </colFields>
  <col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19"/>
  <sheetViews>
    <sheetView workbookViewId="0">
      <selection activeCell="A8" sqref="A3:N19"/>
    </sheetView>
  </sheetViews>
  <sheetFormatPr defaultColWidth="9" defaultRowHeight="13.5" x14ac:dyDescent="0.15"/>
  <cols>
    <col min="1" max="1" width="15.625"/>
    <col min="2" max="13" width="33.125"/>
    <col min="14" max="14" width="7.375"/>
  </cols>
  <sheetData>
    <row r="3" spans="1:14" x14ac:dyDescent="0.15">
      <c r="A3" t="s">
        <v>0</v>
      </c>
      <c r="B3" t="s">
        <v>1</v>
      </c>
    </row>
    <row r="4" spans="1:14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  <c r="L4" t="s">
        <v>13</v>
      </c>
      <c r="M4" t="s">
        <v>14</v>
      </c>
      <c r="N4" t="s">
        <v>15</v>
      </c>
    </row>
    <row r="5" spans="1:14" x14ac:dyDescent="0.15">
      <c r="A5" t="s">
        <v>16</v>
      </c>
      <c r="E5">
        <v>37.85</v>
      </c>
      <c r="N5">
        <v>37.85</v>
      </c>
    </row>
    <row r="6" spans="1:14" x14ac:dyDescent="0.15">
      <c r="A6" t="s">
        <v>17</v>
      </c>
      <c r="H6">
        <v>38</v>
      </c>
      <c r="N6">
        <v>38</v>
      </c>
    </row>
    <row r="7" spans="1:14" x14ac:dyDescent="0.15">
      <c r="A7" t="s">
        <v>18</v>
      </c>
      <c r="M7">
        <v>26.6</v>
      </c>
      <c r="N7">
        <v>26.6</v>
      </c>
    </row>
    <row r="8" spans="1:14" x14ac:dyDescent="0.15">
      <c r="A8" t="s">
        <v>19</v>
      </c>
      <c r="J8">
        <v>41.8</v>
      </c>
      <c r="N8">
        <v>41.8</v>
      </c>
    </row>
    <row r="9" spans="1:14" x14ac:dyDescent="0.15">
      <c r="A9" t="s">
        <v>20</v>
      </c>
      <c r="F9">
        <v>63.84</v>
      </c>
      <c r="N9">
        <v>63.84</v>
      </c>
    </row>
    <row r="10" spans="1:14" x14ac:dyDescent="0.15">
      <c r="A10" t="s">
        <v>21</v>
      </c>
      <c r="B10">
        <v>37.24</v>
      </c>
      <c r="N10">
        <v>37.24</v>
      </c>
    </row>
    <row r="11" spans="1:14" x14ac:dyDescent="0.15">
      <c r="A11" t="s">
        <v>22</v>
      </c>
      <c r="C11">
        <v>44.84</v>
      </c>
      <c r="N11">
        <v>44.84</v>
      </c>
    </row>
    <row r="12" spans="1:14" x14ac:dyDescent="0.15">
      <c r="A12" t="s">
        <v>23</v>
      </c>
      <c r="G12">
        <v>37.24</v>
      </c>
      <c r="N12">
        <v>37.24</v>
      </c>
    </row>
    <row r="13" spans="1:14" x14ac:dyDescent="0.15">
      <c r="A13" t="s">
        <v>24</v>
      </c>
      <c r="G13">
        <v>37.24</v>
      </c>
      <c r="N13">
        <v>37.24</v>
      </c>
    </row>
    <row r="14" spans="1:14" x14ac:dyDescent="0.15">
      <c r="A14" t="s">
        <v>25</v>
      </c>
      <c r="I14">
        <v>33.21</v>
      </c>
      <c r="N14">
        <v>33.21</v>
      </c>
    </row>
    <row r="15" spans="1:14" x14ac:dyDescent="0.15">
      <c r="A15" t="s">
        <v>26</v>
      </c>
      <c r="K15">
        <v>33.36</v>
      </c>
      <c r="L15">
        <v>41.8</v>
      </c>
      <c r="N15">
        <v>75.16</v>
      </c>
    </row>
    <row r="16" spans="1:14" x14ac:dyDescent="0.15">
      <c r="A16" t="s">
        <v>27</v>
      </c>
      <c r="C16">
        <v>44.84</v>
      </c>
      <c r="N16">
        <v>44.84</v>
      </c>
    </row>
    <row r="17" spans="1:14" x14ac:dyDescent="0.15">
      <c r="A17" t="s">
        <v>28</v>
      </c>
      <c r="D17">
        <v>44.08</v>
      </c>
      <c r="N17">
        <v>44.08</v>
      </c>
    </row>
    <row r="18" spans="1:14" x14ac:dyDescent="0.15">
      <c r="A18" t="s">
        <v>29</v>
      </c>
      <c r="C18">
        <v>44.84</v>
      </c>
      <c r="N18">
        <v>44.84</v>
      </c>
    </row>
    <row r="19" spans="1:14" x14ac:dyDescent="0.15">
      <c r="A19" t="s">
        <v>15</v>
      </c>
      <c r="B19">
        <v>37.24</v>
      </c>
      <c r="C19">
        <v>134.52000000000001</v>
      </c>
      <c r="D19">
        <v>44.08</v>
      </c>
      <c r="E19">
        <v>37.85</v>
      </c>
      <c r="F19">
        <v>63.84</v>
      </c>
      <c r="G19">
        <v>74.48</v>
      </c>
      <c r="H19">
        <v>38</v>
      </c>
      <c r="I19">
        <v>33.21</v>
      </c>
      <c r="J19">
        <v>41.8</v>
      </c>
      <c r="K19">
        <v>33.36</v>
      </c>
      <c r="L19">
        <v>41.8</v>
      </c>
      <c r="M19">
        <v>26.6</v>
      </c>
      <c r="N19">
        <v>606.78</v>
      </c>
    </row>
  </sheetData>
  <phoneticPr fontId="4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8"/>
  <sheetViews>
    <sheetView workbookViewId="0">
      <selection activeCell="H10" sqref="H10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6.25" customWidth="1"/>
    <col min="7" max="7" width="9.375" customWidth="1"/>
    <col min="8" max="8" width="29.625" customWidth="1"/>
    <col min="9" max="9" width="18.875" style="2" customWidth="1"/>
    <col min="10" max="10" width="28.75" style="2" customWidth="1"/>
    <col min="11" max="11" width="10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30</v>
      </c>
      <c r="B3" s="4" t="s">
        <v>31</v>
      </c>
      <c r="C3" s="3" t="s">
        <v>32</v>
      </c>
      <c r="D3" s="4" t="s">
        <v>33</v>
      </c>
      <c r="E3" s="3" t="s">
        <v>34</v>
      </c>
      <c r="F3" s="3" t="s">
        <v>2</v>
      </c>
      <c r="G3" s="3" t="s">
        <v>35</v>
      </c>
      <c r="H3" s="3" t="s">
        <v>36</v>
      </c>
      <c r="I3" s="4" t="s">
        <v>37</v>
      </c>
      <c r="J3" s="4" t="s">
        <v>1</v>
      </c>
      <c r="K3" s="3" t="s">
        <v>38</v>
      </c>
      <c r="L3" s="3" t="s">
        <v>39</v>
      </c>
      <c r="M3" s="3" t="s">
        <v>40</v>
      </c>
      <c r="N3" s="3" t="s">
        <v>41</v>
      </c>
      <c r="O3" s="3" t="s">
        <v>42</v>
      </c>
      <c r="P3" t="s">
        <v>43</v>
      </c>
    </row>
    <row r="4" spans="1:16" x14ac:dyDescent="0.15">
      <c r="A4" s="5">
        <v>10757</v>
      </c>
      <c r="B4" s="6" t="s">
        <v>44</v>
      </c>
      <c r="C4" s="5">
        <v>2</v>
      </c>
      <c r="D4" s="6" t="s">
        <v>45</v>
      </c>
      <c r="E4" s="1" t="s">
        <v>46</v>
      </c>
      <c r="F4" s="1" t="str">
        <f>D4&amp;E4</f>
        <v>41951055张景行</v>
      </c>
      <c r="G4" s="1" t="s">
        <v>47</v>
      </c>
      <c r="H4" s="1" t="s">
        <v>48</v>
      </c>
      <c r="I4" s="6" t="s">
        <v>49</v>
      </c>
      <c r="J4" s="6" t="s">
        <v>3</v>
      </c>
      <c r="K4" s="1" t="s">
        <v>50</v>
      </c>
      <c r="L4" s="1" t="s">
        <v>50</v>
      </c>
      <c r="M4" s="1" t="s">
        <v>51</v>
      </c>
      <c r="N4" s="5">
        <v>49</v>
      </c>
      <c r="O4" s="5">
        <v>1</v>
      </c>
      <c r="P4">
        <f>VLOOKUP(J4,[1]Sheet1!$E$1:$F$65536,2,FALSE)</f>
        <v>37.24</v>
      </c>
    </row>
    <row r="5" spans="1:16" x14ac:dyDescent="0.15">
      <c r="A5" s="5">
        <v>10757</v>
      </c>
      <c r="B5" s="6" t="s">
        <v>44</v>
      </c>
      <c r="C5" s="5">
        <v>2</v>
      </c>
      <c r="D5" s="6" t="s">
        <v>52</v>
      </c>
      <c r="E5" s="1" t="s">
        <v>53</v>
      </c>
      <c r="F5" s="1" t="str">
        <f t="shared" ref="F5:F18" si="0">D5&amp;E5</f>
        <v>41951058邓思源</v>
      </c>
      <c r="G5" s="1" t="s">
        <v>47</v>
      </c>
      <c r="H5" s="1" t="s">
        <v>48</v>
      </c>
      <c r="I5" s="6" t="s">
        <v>49</v>
      </c>
      <c r="J5" s="6" t="s">
        <v>4</v>
      </c>
      <c r="K5" s="1" t="s">
        <v>50</v>
      </c>
      <c r="L5" s="1" t="s">
        <v>50</v>
      </c>
      <c r="M5" s="1" t="s">
        <v>54</v>
      </c>
      <c r="N5" s="5">
        <v>59</v>
      </c>
      <c r="O5" s="5">
        <v>1</v>
      </c>
      <c r="P5">
        <f>VLOOKUP(J5,[1]Sheet1!$E$1:$F$65536,2,FALSE)</f>
        <v>44.84</v>
      </c>
    </row>
    <row r="6" spans="1:16" x14ac:dyDescent="0.15">
      <c r="A6" s="5">
        <v>10757</v>
      </c>
      <c r="B6" s="6" t="s">
        <v>44</v>
      </c>
      <c r="C6" s="5">
        <v>2</v>
      </c>
      <c r="D6" s="6" t="s">
        <v>55</v>
      </c>
      <c r="E6" s="1" t="s">
        <v>56</v>
      </c>
      <c r="F6" s="1" t="str">
        <f t="shared" si="0"/>
        <v>41951083毕甜甜</v>
      </c>
      <c r="G6" s="1" t="s">
        <v>47</v>
      </c>
      <c r="H6" s="1" t="s">
        <v>48</v>
      </c>
      <c r="I6" s="6" t="s">
        <v>49</v>
      </c>
      <c r="J6" s="6" t="s">
        <v>4</v>
      </c>
      <c r="K6" s="1" t="s">
        <v>50</v>
      </c>
      <c r="L6" s="1" t="s">
        <v>50</v>
      </c>
      <c r="M6" s="1" t="s">
        <v>54</v>
      </c>
      <c r="N6" s="5">
        <v>59</v>
      </c>
      <c r="O6" s="5">
        <v>1</v>
      </c>
      <c r="P6">
        <f>VLOOKUP(J6,[1]Sheet1!$E$1:$F$65536,2,FALSE)</f>
        <v>44.84</v>
      </c>
    </row>
    <row r="7" spans="1:16" x14ac:dyDescent="0.15">
      <c r="A7" s="5">
        <v>10757</v>
      </c>
      <c r="B7" s="6" t="s">
        <v>44</v>
      </c>
      <c r="C7" s="5">
        <v>2</v>
      </c>
      <c r="D7" s="6" t="s">
        <v>57</v>
      </c>
      <c r="E7" s="1" t="s">
        <v>58</v>
      </c>
      <c r="F7" s="1" t="str">
        <f t="shared" si="0"/>
        <v>41951099谢雅琦</v>
      </c>
      <c r="G7" s="1" t="s">
        <v>47</v>
      </c>
      <c r="H7" s="1" t="s">
        <v>48</v>
      </c>
      <c r="I7" s="6" t="s">
        <v>49</v>
      </c>
      <c r="J7" s="6" t="s">
        <v>4</v>
      </c>
      <c r="K7" s="1" t="s">
        <v>50</v>
      </c>
      <c r="L7" s="1" t="s">
        <v>50</v>
      </c>
      <c r="M7" s="1" t="s">
        <v>54</v>
      </c>
      <c r="N7" s="5">
        <v>59</v>
      </c>
      <c r="O7" s="5">
        <v>1</v>
      </c>
      <c r="P7">
        <f>VLOOKUP(J7,[1]Sheet1!$E$1:$F$65536,2,FALSE)</f>
        <v>44.84</v>
      </c>
    </row>
    <row r="8" spans="1:16" x14ac:dyDescent="0.15">
      <c r="A8" s="5">
        <v>10757</v>
      </c>
      <c r="B8" s="6" t="s">
        <v>44</v>
      </c>
      <c r="C8" s="5">
        <v>2</v>
      </c>
      <c r="D8" s="6" t="s">
        <v>59</v>
      </c>
      <c r="E8" s="1" t="s">
        <v>60</v>
      </c>
      <c r="F8" s="1" t="str">
        <f t="shared" si="0"/>
        <v>41951097朱海灵</v>
      </c>
      <c r="G8" s="1" t="s">
        <v>47</v>
      </c>
      <c r="H8" s="1" t="s">
        <v>48</v>
      </c>
      <c r="I8" s="6" t="s">
        <v>49</v>
      </c>
      <c r="J8" s="6" t="s">
        <v>5</v>
      </c>
      <c r="K8" s="1" t="s">
        <v>61</v>
      </c>
      <c r="L8" s="1" t="s">
        <v>50</v>
      </c>
      <c r="M8" s="1" t="s">
        <v>62</v>
      </c>
      <c r="N8" s="5">
        <v>58</v>
      </c>
      <c r="O8" s="5">
        <v>1</v>
      </c>
      <c r="P8">
        <f>VLOOKUP(J8,[1]Sheet1!$E$1:$F$65536,2,FALSE)</f>
        <v>44.08</v>
      </c>
    </row>
    <row r="9" spans="1:16" x14ac:dyDescent="0.15">
      <c r="A9" s="5">
        <v>10757</v>
      </c>
      <c r="B9" s="6" t="s">
        <v>44</v>
      </c>
      <c r="C9" s="5">
        <v>2</v>
      </c>
      <c r="D9" s="6" t="s">
        <v>63</v>
      </c>
      <c r="E9" s="1" t="s">
        <v>64</v>
      </c>
      <c r="F9" s="1" t="str">
        <f t="shared" si="0"/>
        <v>41951007何雨昊</v>
      </c>
      <c r="G9" s="1" t="s">
        <v>47</v>
      </c>
      <c r="H9" s="1" t="s">
        <v>48</v>
      </c>
      <c r="I9" s="6" t="s">
        <v>49</v>
      </c>
      <c r="J9" s="6" t="s">
        <v>6</v>
      </c>
      <c r="K9" s="1" t="s">
        <v>50</v>
      </c>
      <c r="L9" s="1" t="s">
        <v>50</v>
      </c>
      <c r="M9" s="1" t="s">
        <v>65</v>
      </c>
      <c r="N9" s="5">
        <v>49.8</v>
      </c>
      <c r="O9" s="5">
        <v>1</v>
      </c>
      <c r="P9">
        <f>VLOOKUP(J9,[1]Sheet1!$E$1:$F$65536,2,FALSE)</f>
        <v>37.85</v>
      </c>
    </row>
    <row r="10" spans="1:16" x14ac:dyDescent="0.15">
      <c r="A10" s="5">
        <v>10757</v>
      </c>
      <c r="B10" s="6" t="s">
        <v>44</v>
      </c>
      <c r="C10" s="5">
        <v>2</v>
      </c>
      <c r="D10" s="6" t="s">
        <v>66</v>
      </c>
      <c r="E10" s="1" t="s">
        <v>67</v>
      </c>
      <c r="F10" s="1" t="str">
        <f t="shared" si="0"/>
        <v>41951048赵力欢</v>
      </c>
      <c r="G10" s="1" t="s">
        <v>47</v>
      </c>
      <c r="H10" s="1" t="s">
        <v>48</v>
      </c>
      <c r="I10" s="6" t="s">
        <v>49</v>
      </c>
      <c r="J10" s="6" t="s">
        <v>7</v>
      </c>
      <c r="K10" s="1" t="s">
        <v>50</v>
      </c>
      <c r="L10" s="1" t="s">
        <v>50</v>
      </c>
      <c r="M10" s="1" t="s">
        <v>68</v>
      </c>
      <c r="N10" s="5">
        <v>84</v>
      </c>
      <c r="O10" s="5">
        <v>1</v>
      </c>
      <c r="P10">
        <f>VLOOKUP(J10,[1]Sheet1!$E$1:$F$65536,2,FALSE)</f>
        <v>63.84</v>
      </c>
    </row>
    <row r="11" spans="1:16" x14ac:dyDescent="0.15">
      <c r="A11" s="5">
        <v>10757</v>
      </c>
      <c r="B11" s="6" t="s">
        <v>44</v>
      </c>
      <c r="C11" s="5">
        <v>2</v>
      </c>
      <c r="D11" s="6" t="s">
        <v>69</v>
      </c>
      <c r="E11" s="1" t="s">
        <v>70</v>
      </c>
      <c r="F11" s="1" t="str">
        <f t="shared" si="0"/>
        <v>41951063张颢译</v>
      </c>
      <c r="G11" s="1" t="s">
        <v>47</v>
      </c>
      <c r="H11" s="1" t="s">
        <v>48</v>
      </c>
      <c r="I11" s="6" t="s">
        <v>49</v>
      </c>
      <c r="J11" s="6" t="s">
        <v>8</v>
      </c>
      <c r="K11" s="1" t="s">
        <v>50</v>
      </c>
      <c r="L11" s="1" t="s">
        <v>50</v>
      </c>
      <c r="M11" s="1" t="s">
        <v>65</v>
      </c>
      <c r="N11" s="5">
        <v>49</v>
      </c>
      <c r="O11" s="5">
        <v>1</v>
      </c>
      <c r="P11">
        <f>VLOOKUP(J11,[1]Sheet1!$E$1:$F$65536,2,FALSE)</f>
        <v>37.24</v>
      </c>
    </row>
    <row r="12" spans="1:16" x14ac:dyDescent="0.15">
      <c r="A12" s="5">
        <v>10757</v>
      </c>
      <c r="B12" s="6" t="s">
        <v>44</v>
      </c>
      <c r="C12" s="5">
        <v>2</v>
      </c>
      <c r="D12" s="6" t="s">
        <v>71</v>
      </c>
      <c r="E12" s="1" t="s">
        <v>72</v>
      </c>
      <c r="F12" s="1" t="str">
        <f t="shared" si="0"/>
        <v>41951060龙炳桦</v>
      </c>
      <c r="G12" s="1" t="s">
        <v>47</v>
      </c>
      <c r="H12" s="1" t="s">
        <v>48</v>
      </c>
      <c r="I12" s="6" t="s">
        <v>49</v>
      </c>
      <c r="J12" s="6" t="s">
        <v>8</v>
      </c>
      <c r="K12" s="1" t="s">
        <v>50</v>
      </c>
      <c r="L12" s="1" t="s">
        <v>50</v>
      </c>
      <c r="M12" s="1" t="s">
        <v>65</v>
      </c>
      <c r="N12" s="5">
        <v>49</v>
      </c>
      <c r="O12" s="5">
        <v>1</v>
      </c>
      <c r="P12">
        <f>VLOOKUP(J12,[1]Sheet1!$E$1:$F$65536,2,FALSE)</f>
        <v>37.24</v>
      </c>
    </row>
    <row r="13" spans="1:16" x14ac:dyDescent="0.15">
      <c r="A13" s="5">
        <v>10757</v>
      </c>
      <c r="B13" s="6" t="s">
        <v>44</v>
      </c>
      <c r="C13" s="5">
        <v>2</v>
      </c>
      <c r="D13" s="6" t="s">
        <v>73</v>
      </c>
      <c r="E13" s="1" t="s">
        <v>74</v>
      </c>
      <c r="F13" s="1" t="str">
        <f t="shared" si="0"/>
        <v>41951040周浅尧</v>
      </c>
      <c r="G13" s="1" t="s">
        <v>47</v>
      </c>
      <c r="H13" s="1" t="s">
        <v>48</v>
      </c>
      <c r="I13" s="6" t="s">
        <v>49</v>
      </c>
      <c r="J13" s="6" t="s">
        <v>9</v>
      </c>
      <c r="K13" s="1" t="s">
        <v>50</v>
      </c>
      <c r="L13" s="1" t="s">
        <v>50</v>
      </c>
      <c r="M13" s="1" t="s">
        <v>54</v>
      </c>
      <c r="N13" s="5">
        <v>50</v>
      </c>
      <c r="O13" s="5">
        <v>1</v>
      </c>
      <c r="P13">
        <f>VLOOKUP(J13,[1]Sheet1!$E$1:$F$65536,2,FALSE)</f>
        <v>38</v>
      </c>
    </row>
    <row r="14" spans="1:16" x14ac:dyDescent="0.15">
      <c r="A14" s="5">
        <v>10757</v>
      </c>
      <c r="B14" s="6" t="s">
        <v>44</v>
      </c>
      <c r="C14" s="5">
        <v>2</v>
      </c>
      <c r="D14" s="6" t="s">
        <v>75</v>
      </c>
      <c r="E14" s="1" t="s">
        <v>76</v>
      </c>
      <c r="F14" s="1" t="str">
        <f t="shared" si="0"/>
        <v>41951074樊雅诗</v>
      </c>
      <c r="G14" s="1" t="s">
        <v>47</v>
      </c>
      <c r="H14" s="1" t="s">
        <v>48</v>
      </c>
      <c r="I14" s="6" t="s">
        <v>49</v>
      </c>
      <c r="J14" s="6" t="s">
        <v>10</v>
      </c>
      <c r="K14" s="1" t="s">
        <v>50</v>
      </c>
      <c r="L14" s="1" t="s">
        <v>50</v>
      </c>
      <c r="M14" s="1" t="s">
        <v>54</v>
      </c>
      <c r="N14" s="5">
        <v>43.7</v>
      </c>
      <c r="O14" s="5">
        <v>1</v>
      </c>
      <c r="P14">
        <f>VLOOKUP(J14,[1]Sheet1!$E$1:$F$65536,2,FALSE)</f>
        <v>33.21</v>
      </c>
    </row>
    <row r="15" spans="1:16" x14ac:dyDescent="0.15">
      <c r="A15" s="5">
        <v>10757</v>
      </c>
      <c r="B15" s="6" t="s">
        <v>44</v>
      </c>
      <c r="C15" s="5">
        <v>2</v>
      </c>
      <c r="D15" s="6" t="s">
        <v>77</v>
      </c>
      <c r="E15" s="1" t="s">
        <v>78</v>
      </c>
      <c r="F15" s="1" t="str">
        <f t="shared" si="0"/>
        <v>41951046李明彧</v>
      </c>
      <c r="G15" s="1" t="s">
        <v>47</v>
      </c>
      <c r="H15" s="1" t="s">
        <v>48</v>
      </c>
      <c r="I15" s="6" t="s">
        <v>49</v>
      </c>
      <c r="J15" s="6" t="s">
        <v>11</v>
      </c>
      <c r="K15" s="1" t="s">
        <v>50</v>
      </c>
      <c r="L15" s="1" t="s">
        <v>50</v>
      </c>
      <c r="M15" s="1" t="s">
        <v>54</v>
      </c>
      <c r="N15" s="5">
        <v>55</v>
      </c>
      <c r="O15" s="5">
        <v>1</v>
      </c>
      <c r="P15">
        <f>VLOOKUP(J15,[1]Sheet1!$E$1:$F$65536,2,FALSE)</f>
        <v>41.8</v>
      </c>
    </row>
    <row r="16" spans="1:16" x14ac:dyDescent="0.15">
      <c r="A16" s="5">
        <v>10757</v>
      </c>
      <c r="B16" s="6" t="s">
        <v>44</v>
      </c>
      <c r="C16" s="5">
        <v>2</v>
      </c>
      <c r="D16" s="6" t="s">
        <v>79</v>
      </c>
      <c r="E16" s="1" t="s">
        <v>80</v>
      </c>
      <c r="F16" s="1" t="str">
        <f t="shared" si="0"/>
        <v>41951080徐乐佳</v>
      </c>
      <c r="G16" s="1" t="s">
        <v>47</v>
      </c>
      <c r="H16" s="1" t="s">
        <v>48</v>
      </c>
      <c r="I16" s="6" t="s">
        <v>49</v>
      </c>
      <c r="J16" s="6" t="s">
        <v>12</v>
      </c>
      <c r="K16" s="1" t="s">
        <v>50</v>
      </c>
      <c r="L16" s="1" t="s">
        <v>50</v>
      </c>
      <c r="M16" s="1" t="s">
        <v>54</v>
      </c>
      <c r="N16" s="5">
        <v>43.9</v>
      </c>
      <c r="O16" s="5">
        <v>1</v>
      </c>
      <c r="P16">
        <f>VLOOKUP(J16,[1]Sheet1!$E$1:$F$65536,2,FALSE)</f>
        <v>33.36</v>
      </c>
    </row>
    <row r="17" spans="1:16" x14ac:dyDescent="0.15">
      <c r="A17" s="5">
        <v>10757</v>
      </c>
      <c r="B17" s="6" t="s">
        <v>44</v>
      </c>
      <c r="C17" s="5">
        <v>2</v>
      </c>
      <c r="D17" s="6" t="s">
        <v>79</v>
      </c>
      <c r="E17" s="1" t="s">
        <v>80</v>
      </c>
      <c r="F17" s="1" t="str">
        <f t="shared" si="0"/>
        <v>41951080徐乐佳</v>
      </c>
      <c r="G17" s="1" t="s">
        <v>47</v>
      </c>
      <c r="H17" s="1" t="s">
        <v>48</v>
      </c>
      <c r="I17" s="6" t="s">
        <v>49</v>
      </c>
      <c r="J17" s="6" t="s">
        <v>13</v>
      </c>
      <c r="K17" s="1" t="s">
        <v>50</v>
      </c>
      <c r="L17" s="1" t="s">
        <v>50</v>
      </c>
      <c r="M17" s="1" t="s">
        <v>62</v>
      </c>
      <c r="N17" s="5">
        <v>55</v>
      </c>
      <c r="O17" s="5">
        <v>1</v>
      </c>
      <c r="P17">
        <f>VLOOKUP(J17,[1]Sheet1!$E$1:$F$65536,2,FALSE)</f>
        <v>41.8</v>
      </c>
    </row>
    <row r="18" spans="1:16" x14ac:dyDescent="0.15">
      <c r="A18" s="5">
        <v>10757</v>
      </c>
      <c r="B18" s="6" t="s">
        <v>44</v>
      </c>
      <c r="C18" s="5">
        <v>2</v>
      </c>
      <c r="D18" s="6" t="s">
        <v>81</v>
      </c>
      <c r="E18" s="1" t="s">
        <v>82</v>
      </c>
      <c r="F18" s="1" t="str">
        <f t="shared" si="0"/>
        <v>41951043宋航</v>
      </c>
      <c r="G18" s="1" t="s">
        <v>47</v>
      </c>
      <c r="H18" s="1" t="s">
        <v>48</v>
      </c>
      <c r="I18" s="6" t="s">
        <v>49</v>
      </c>
      <c r="J18" s="6" t="s">
        <v>14</v>
      </c>
      <c r="K18" s="1" t="s">
        <v>83</v>
      </c>
      <c r="L18" s="1" t="s">
        <v>50</v>
      </c>
      <c r="M18" s="1" t="s">
        <v>62</v>
      </c>
      <c r="N18" s="5">
        <v>35</v>
      </c>
      <c r="O18" s="5">
        <v>1</v>
      </c>
      <c r="P18">
        <f>VLOOKUP(J18,[1]Sheet1!$E$1:$F$65536,2,FALSE)</f>
        <v>26.6</v>
      </c>
    </row>
  </sheetData>
  <phoneticPr fontId="4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view="pageBreakPreview" zoomScale="60" zoomScaleNormal="100" workbookViewId="0">
      <selection activeCell="A2" sqref="A2:N17"/>
    </sheetView>
  </sheetViews>
  <sheetFormatPr defaultColWidth="9" defaultRowHeight="13.5" x14ac:dyDescent="0.15"/>
  <sheetData>
    <row r="1" spans="1:14" ht="22.5" x14ac:dyDescent="0.15">
      <c r="A1" s="7" t="s">
        <v>84</v>
      </c>
    </row>
    <row r="2" spans="1:14" ht="54" x14ac:dyDescent="0.15">
      <c r="A2" s="8" t="s">
        <v>2</v>
      </c>
      <c r="B2" s="8" t="s">
        <v>3</v>
      </c>
      <c r="C2" s="8" t="s">
        <v>4</v>
      </c>
      <c r="D2" s="8" t="s">
        <v>5</v>
      </c>
      <c r="E2" s="8" t="s">
        <v>6</v>
      </c>
      <c r="F2" s="8" t="s">
        <v>7</v>
      </c>
      <c r="G2" s="8" t="s">
        <v>8</v>
      </c>
      <c r="H2" s="8" t="s">
        <v>9</v>
      </c>
      <c r="I2" s="8" t="s">
        <v>10</v>
      </c>
      <c r="J2" s="8" t="s">
        <v>11</v>
      </c>
      <c r="K2" s="8" t="s">
        <v>12</v>
      </c>
      <c r="L2" s="8" t="s">
        <v>13</v>
      </c>
      <c r="M2" s="8" t="s">
        <v>14</v>
      </c>
      <c r="N2" s="8" t="s">
        <v>15</v>
      </c>
    </row>
    <row r="3" spans="1:14" ht="27" x14ac:dyDescent="0.15">
      <c r="A3" s="8" t="s">
        <v>16</v>
      </c>
      <c r="B3" s="8"/>
      <c r="C3" s="8"/>
      <c r="D3" s="8"/>
      <c r="E3" s="8">
        <v>37.85</v>
      </c>
      <c r="F3" s="8"/>
      <c r="G3" s="8"/>
      <c r="H3" s="8"/>
      <c r="I3" s="8"/>
      <c r="J3" s="8"/>
      <c r="K3" s="8"/>
      <c r="L3" s="8"/>
      <c r="M3" s="8"/>
      <c r="N3" s="8">
        <v>37.85</v>
      </c>
    </row>
    <row r="4" spans="1:14" ht="27" x14ac:dyDescent="0.15">
      <c r="A4" s="8" t="s">
        <v>17</v>
      </c>
      <c r="B4" s="8"/>
      <c r="C4" s="8"/>
      <c r="D4" s="8"/>
      <c r="E4" s="8"/>
      <c r="F4" s="8"/>
      <c r="G4" s="8"/>
      <c r="H4" s="8">
        <v>38</v>
      </c>
      <c r="I4" s="8"/>
      <c r="J4" s="8"/>
      <c r="K4" s="8"/>
      <c r="L4" s="8"/>
      <c r="M4" s="8"/>
      <c r="N4" s="8">
        <v>38</v>
      </c>
    </row>
    <row r="5" spans="1:14" ht="27" x14ac:dyDescent="0.15">
      <c r="A5" s="8" t="s">
        <v>18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>
        <v>26.6</v>
      </c>
      <c r="N5" s="8">
        <v>26.6</v>
      </c>
    </row>
    <row r="6" spans="1:14" ht="27" x14ac:dyDescent="0.15">
      <c r="A6" s="8" t="s">
        <v>19</v>
      </c>
      <c r="B6" s="8"/>
      <c r="C6" s="8"/>
      <c r="D6" s="8"/>
      <c r="E6" s="8"/>
      <c r="F6" s="8"/>
      <c r="G6" s="8"/>
      <c r="H6" s="8"/>
      <c r="I6" s="8"/>
      <c r="J6" s="8">
        <v>41.8</v>
      </c>
      <c r="K6" s="8"/>
      <c r="L6" s="8"/>
      <c r="M6" s="8"/>
      <c r="N6" s="8">
        <v>41.8</v>
      </c>
    </row>
    <row r="7" spans="1:14" ht="27" x14ac:dyDescent="0.15">
      <c r="A7" s="8" t="s">
        <v>20</v>
      </c>
      <c r="B7" s="8"/>
      <c r="C7" s="8"/>
      <c r="D7" s="8"/>
      <c r="E7" s="8"/>
      <c r="F7" s="8">
        <v>63.84</v>
      </c>
      <c r="G7" s="8"/>
      <c r="H7" s="8"/>
      <c r="I7" s="8"/>
      <c r="J7" s="8"/>
      <c r="K7" s="8"/>
      <c r="L7" s="8"/>
      <c r="M7" s="8"/>
      <c r="N7" s="8">
        <v>63.84</v>
      </c>
    </row>
    <row r="8" spans="1:14" ht="27" x14ac:dyDescent="0.15">
      <c r="A8" s="8" t="s">
        <v>21</v>
      </c>
      <c r="B8" s="8">
        <v>37.24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>
        <v>37.24</v>
      </c>
    </row>
    <row r="9" spans="1:14" ht="27" x14ac:dyDescent="0.15">
      <c r="A9" s="8" t="s">
        <v>22</v>
      </c>
      <c r="B9" s="8"/>
      <c r="C9" s="8">
        <v>44.84</v>
      </c>
      <c r="D9" s="8"/>
      <c r="E9" s="8"/>
      <c r="F9" s="8"/>
      <c r="G9" s="8"/>
      <c r="H9" s="8"/>
      <c r="I9" s="8"/>
      <c r="J9" s="8"/>
      <c r="K9" s="8"/>
      <c r="L9" s="8"/>
      <c r="M9" s="8"/>
      <c r="N9" s="8">
        <v>44.84</v>
      </c>
    </row>
    <row r="10" spans="1:14" ht="27" x14ac:dyDescent="0.15">
      <c r="A10" s="8" t="s">
        <v>23</v>
      </c>
      <c r="B10" s="8"/>
      <c r="C10" s="8"/>
      <c r="D10" s="8"/>
      <c r="E10" s="8"/>
      <c r="F10" s="8"/>
      <c r="G10" s="8">
        <v>37.24</v>
      </c>
      <c r="H10" s="8"/>
      <c r="I10" s="8"/>
      <c r="J10" s="8"/>
      <c r="K10" s="8"/>
      <c r="L10" s="8"/>
      <c r="M10" s="8"/>
      <c r="N10" s="8">
        <v>37.24</v>
      </c>
    </row>
    <row r="11" spans="1:14" ht="27" x14ac:dyDescent="0.15">
      <c r="A11" s="8" t="s">
        <v>24</v>
      </c>
      <c r="B11" s="8"/>
      <c r="C11" s="8"/>
      <c r="D11" s="8"/>
      <c r="E11" s="8"/>
      <c r="F11" s="8"/>
      <c r="G11" s="8">
        <v>37.24</v>
      </c>
      <c r="H11" s="8"/>
      <c r="I11" s="8"/>
      <c r="J11" s="8"/>
      <c r="K11" s="8"/>
      <c r="L11" s="8"/>
      <c r="M11" s="8"/>
      <c r="N11" s="8">
        <v>37.24</v>
      </c>
    </row>
    <row r="12" spans="1:14" ht="27" x14ac:dyDescent="0.15">
      <c r="A12" s="8" t="s">
        <v>25</v>
      </c>
      <c r="B12" s="8"/>
      <c r="C12" s="8"/>
      <c r="D12" s="8"/>
      <c r="E12" s="8"/>
      <c r="F12" s="8"/>
      <c r="G12" s="8"/>
      <c r="H12" s="8"/>
      <c r="I12" s="8">
        <v>33.21</v>
      </c>
      <c r="J12" s="8"/>
      <c r="K12" s="8"/>
      <c r="L12" s="8"/>
      <c r="M12" s="8"/>
      <c r="N12" s="8">
        <v>33.21</v>
      </c>
    </row>
    <row r="13" spans="1:14" ht="27" x14ac:dyDescent="0.15">
      <c r="A13" s="8" t="s">
        <v>26</v>
      </c>
      <c r="B13" s="8"/>
      <c r="C13" s="8"/>
      <c r="D13" s="8"/>
      <c r="E13" s="8"/>
      <c r="F13" s="8"/>
      <c r="G13" s="8"/>
      <c r="H13" s="8"/>
      <c r="I13" s="8"/>
      <c r="J13" s="8"/>
      <c r="K13" s="8">
        <v>33.36</v>
      </c>
      <c r="L13" s="8">
        <v>41.8</v>
      </c>
      <c r="M13" s="8"/>
      <c r="N13" s="8">
        <v>75.16</v>
      </c>
    </row>
    <row r="14" spans="1:14" ht="27" x14ac:dyDescent="0.15">
      <c r="A14" s="8" t="s">
        <v>27</v>
      </c>
      <c r="B14" s="8"/>
      <c r="C14" s="8">
        <v>44.84</v>
      </c>
      <c r="D14" s="8"/>
      <c r="E14" s="8"/>
      <c r="F14" s="8"/>
      <c r="G14" s="8"/>
      <c r="H14" s="8"/>
      <c r="I14" s="8"/>
      <c r="J14" s="8"/>
      <c r="K14" s="8"/>
      <c r="L14" s="8"/>
      <c r="M14" s="8"/>
      <c r="N14" s="8">
        <v>44.84</v>
      </c>
    </row>
    <row r="15" spans="1:14" ht="27" x14ac:dyDescent="0.15">
      <c r="A15" s="8" t="s">
        <v>28</v>
      </c>
      <c r="B15" s="8"/>
      <c r="C15" s="8"/>
      <c r="D15" s="8">
        <v>44.08</v>
      </c>
      <c r="E15" s="8"/>
      <c r="F15" s="8"/>
      <c r="G15" s="8"/>
      <c r="H15" s="8"/>
      <c r="I15" s="8"/>
      <c r="J15" s="8"/>
      <c r="K15" s="8"/>
      <c r="L15" s="8"/>
      <c r="M15" s="8"/>
      <c r="N15" s="8">
        <v>44.08</v>
      </c>
    </row>
    <row r="16" spans="1:14" ht="27" x14ac:dyDescent="0.15">
      <c r="A16" s="8" t="s">
        <v>29</v>
      </c>
      <c r="B16" s="8"/>
      <c r="C16" s="8">
        <v>44.84</v>
      </c>
      <c r="D16" s="8"/>
      <c r="E16" s="8"/>
      <c r="F16" s="8"/>
      <c r="G16" s="8"/>
      <c r="H16" s="8"/>
      <c r="I16" s="8"/>
      <c r="J16" s="8"/>
      <c r="K16" s="8"/>
      <c r="L16" s="8"/>
      <c r="M16" s="8"/>
      <c r="N16" s="8">
        <v>44.84</v>
      </c>
    </row>
    <row r="17" spans="1:14" x14ac:dyDescent="0.15">
      <c r="A17" s="8" t="s">
        <v>15</v>
      </c>
      <c r="B17" s="8">
        <v>37.24</v>
      </c>
      <c r="C17" s="8">
        <v>134.52000000000001</v>
      </c>
      <c r="D17" s="8">
        <v>44.08</v>
      </c>
      <c r="E17" s="8">
        <v>37.85</v>
      </c>
      <c r="F17" s="8">
        <v>63.84</v>
      </c>
      <c r="G17" s="8">
        <v>74.48</v>
      </c>
      <c r="H17" s="8">
        <v>38</v>
      </c>
      <c r="I17" s="8">
        <v>33.21</v>
      </c>
      <c r="J17" s="8">
        <v>41.8</v>
      </c>
      <c r="K17" s="8">
        <v>33.36</v>
      </c>
      <c r="L17" s="8">
        <v>41.8</v>
      </c>
      <c r="M17" s="8">
        <v>26.6</v>
      </c>
      <c r="N17" s="8">
        <v>606.78</v>
      </c>
    </row>
  </sheetData>
  <phoneticPr fontId="4" type="noConversion"/>
  <printOptions horizontalCentered="1"/>
  <pageMargins left="0.74803149606299213" right="0.74803149606299213" top="0.39370078740157483" bottom="0.39370078740157483" header="0" footer="0.19685039370078741"/>
  <pageSetup paperSize="9" orientation="landscape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2022-02-19T06:15:49Z</cp:lastPrinted>
  <dcterms:created xsi:type="dcterms:W3CDTF">2022-02-19T01:45:52Z</dcterms:created>
  <dcterms:modified xsi:type="dcterms:W3CDTF">2022-02-19T06:15:50Z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3BCCB798951E49778EE97435AC4031A9</vt:lpwstr>
  </property>
  <property fmtid="{D5CDD505-2E9C-101B-9397-08002B2CF9AE}" pid="3" name="KSOProductBuildVer">
    <vt:lpwstr>2052-11.1.0.10938</vt:lpwstr>
  </property>
</Properties>
</file>