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19级\"/>
    </mc:Choice>
  </mc:AlternateContent>
  <bookViews>
    <workbookView xWindow="0" yWindow="0" windowWidth="2400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9" i="1" l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<sst xmlns="http://schemas.openxmlformats.org/spreadsheetml/2006/main" count="109" uniqueCount="50">
  <si>
    <t>求和项:折扣价</t>
  </si>
  <si>
    <t>教材名称</t>
  </si>
  <si>
    <t>姓名学号</t>
  </si>
  <si>
    <t>A/劳动与社会保障法学(第2版)</t>
  </si>
  <si>
    <t>A/民法学</t>
  </si>
  <si>
    <t>A/民事诉讼法学(第2版)</t>
  </si>
  <si>
    <t>A/人工智能通识教程</t>
  </si>
  <si>
    <t>A/外国文学作品选(上册)</t>
  </si>
  <si>
    <t>A/英语学术论文写作</t>
  </si>
  <si>
    <t>总计</t>
  </si>
  <si>
    <t>41905055王吉霖</t>
  </si>
  <si>
    <t>41905056李云泽</t>
  </si>
  <si>
    <t>41905077高子淇</t>
  </si>
  <si>
    <t>41905086迪拉热·卡哈满</t>
  </si>
  <si>
    <t>41908151赵荣</t>
  </si>
  <si>
    <t>41930021王轶茹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</si>
  <si>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</si>
  <si>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</si>
  <si>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</si>
  <si>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</si>
  <si>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</si>
  <si>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</si>
  <si>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</si>
  <si>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</si>
  <si>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</si>
  <si>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</si>
  <si>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</si>
  <si>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</si>
  <si>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</si>
  <si>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折扣价</t>
  </si>
  <si>
    <t>2021-2022</t>
  </si>
  <si>
    <t>41930021</t>
  </si>
  <si>
    <t>王轶茹</t>
  </si>
  <si>
    <t>发放</t>
  </si>
  <si>
    <t>2019级保险学</t>
  </si>
  <si>
    <t>2022-02-17 15:44:49</t>
  </si>
  <si>
    <t>.</t>
  </si>
  <si>
    <t>高等教育出版社</t>
  </si>
  <si>
    <t>41905077</t>
  </si>
  <si>
    <t>高子淇</t>
  </si>
  <si>
    <t>41905086</t>
  </si>
  <si>
    <t>迪拉热·卡哈满</t>
  </si>
  <si>
    <t>41905055</t>
  </si>
  <si>
    <t>王吉霖</t>
  </si>
  <si>
    <t>清华大学出版社</t>
  </si>
  <si>
    <t>41905056</t>
  </si>
  <si>
    <t>李云泽</t>
  </si>
  <si>
    <t>41908151</t>
  </si>
  <si>
    <t>赵荣</t>
  </si>
  <si>
    <t>2019级保险学10573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</si>
</sst>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49" fontId="2" fillId="0" borderId="1" xfId="0" applyNumberFormat="1" applyFont="1" applyBorder="1">
      <alignment vertical="center"/>
    </xf>
    <xf numFmtId="0" fontId="2" fillId="0" borderId="1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A/线性代数(原书第九版，史蒂文）</v>
          </cell>
          <cell r="F132">
            <v>60.04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09.692523148202" createdVersion="5" refreshedVersion="5" minRefreshableVersion="3" recordCount="6">
  <cacheSource type="worksheet">
    <worksheetSource ref="A3:P9" sheet="Sheet1"/>
  </cacheSource>
  <cacheFields count="16">
    <cacheField name="凭证号" numFmtId="0">
      <sharedItems containsSemiMixedTypes="0" containsString="0" containsNumber="1" containsInteger="1" minValue="10573" maxValue="10573" count="1">
        <n v="10573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6">
        <s v="41930021"/>
        <s v="41905077"/>
        <s v="41905086"/>
        <s v="41905055"/>
        <s v="41905056"/>
        <s v="41908151"/>
      </sharedItems>
    </cacheField>
    <cacheField name="姓名" numFmtId="0">
      <sharedItems count="6">
        <s v="王轶茹"/>
        <s v="高子淇"/>
        <s v="迪拉热·卡哈满"/>
        <s v="王吉霖"/>
        <s v="李云泽"/>
        <s v="赵荣"/>
      </sharedItems>
    </cacheField>
    <cacheField name="姓名学号" numFmtId="0">
      <sharedItems count="6">
        <s v="41930021王轶茹"/>
        <s v="41905077高子淇"/>
        <s v="41905086迪拉热·卡哈满"/>
        <s v="41905055王吉霖"/>
        <s v="41905056李云泽"/>
        <s v="41908151赵荣"/>
      </sharedItems>
    </cacheField>
    <cacheField name="出库性质" numFmtId="0">
      <sharedItems count="1">
        <s v="发放"/>
      </sharedItems>
    </cacheField>
    <cacheField name="班级" numFmtId="0">
      <sharedItems count="1">
        <s v="2019级保险学"/>
      </sharedItems>
    </cacheField>
    <cacheField name="出库时间" numFmtId="49">
      <sharedItems count="1">
        <s v="2022-02-17 15:44:49"/>
      </sharedItems>
    </cacheField>
    <cacheField name="教材名称" numFmtId="49">
      <sharedItems count="6">
        <s v="A/劳动与社会保障法学(第2版)"/>
        <s v="A/民法学"/>
        <s v="A/民事诉讼法学(第2版)"/>
        <s v="A/人工智能通识教程"/>
        <s v="A/外国文学作品选(上册)"/>
        <s v="A/英语学术论文写作"/>
      </sharedItems>
    </cacheField>
    <cacheField name="教材作者" numFmtId="0">
      <sharedItems count="1">
        <s v="."/>
      </sharedItems>
    </cacheField>
    <cacheField name="版别号" numFmtId="0">
      <sharedItems count="1">
        <s v="."/>
      </sharedItems>
    </cacheField>
    <cacheField name="出版社" numFmtId="0">
      <sharedItems count="2">
        <s v="高等教育出版社"/>
        <s v="清华大学出版社"/>
      </sharedItems>
    </cacheField>
    <cacheField name="单价" numFmtId="0">
      <sharedItems containsSemiMixedTypes="0" containsString="0" containsNumber="1" minValue="24" maxValue="58.6" count="6">
        <n v="44"/>
        <n v="58.6"/>
        <n v="51.1"/>
        <n v="49.8"/>
        <n v="47.6"/>
        <n v="24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折扣价" numFmtId="0">
      <sharedItems containsSemiMixedTypes="0" containsString="0" containsNumber="1" minValue="18.72" maxValue="44.54" count="6">
        <n v="33.44"/>
        <n v="44.54"/>
        <n v="38.840000000000003"/>
        <n v="37.85"/>
        <n v="36.18"/>
        <n v="18.72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1"/>
    <x v="0"/>
    <x v="0"/>
    <x v="0"/>
    <x v="1"/>
    <x v="0"/>
    <x v="1"/>
  </r>
  <r>
    <x v="0"/>
    <x v="0"/>
    <x v="0"/>
    <x v="2"/>
    <x v="2"/>
    <x v="2"/>
    <x v="0"/>
    <x v="0"/>
    <x v="0"/>
    <x v="2"/>
    <x v="0"/>
    <x v="0"/>
    <x v="0"/>
    <x v="2"/>
    <x v="0"/>
    <x v="2"/>
  </r>
  <r>
    <x v="0"/>
    <x v="0"/>
    <x v="0"/>
    <x v="3"/>
    <x v="3"/>
    <x v="3"/>
    <x v="0"/>
    <x v="0"/>
    <x v="0"/>
    <x v="3"/>
    <x v="0"/>
    <x v="0"/>
    <x v="1"/>
    <x v="3"/>
    <x v="0"/>
    <x v="3"/>
  </r>
  <r>
    <x v="0"/>
    <x v="0"/>
    <x v="0"/>
    <x v="4"/>
    <x v="4"/>
    <x v="4"/>
    <x v="0"/>
    <x v="0"/>
    <x v="0"/>
    <x v="4"/>
    <x v="0"/>
    <x v="0"/>
    <x v="0"/>
    <x v="4"/>
    <x v="0"/>
    <x v="4"/>
  </r>
  <r>
    <x v="0"/>
    <x v="0"/>
    <x v="0"/>
    <x v="5"/>
    <x v="5"/>
    <x v="5"/>
    <x v="0"/>
    <x v="0"/>
    <x v="0"/>
    <x v="5"/>
    <x v="0"/>
    <x v="0"/>
    <x v="0"/>
    <x v="5"/>
    <x v="0"/>
    <x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1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H11" firstHeaderRow="1" firstDataRow="2" firstDataCol="1"/>
  <pivotFields count="16">
    <pivotField compact="0" showAll="0">
      <items count="2">
        <item x="0"/>
        <item t="default"/>
      </items>
    </pivotField>
    <pivotField compact="0" showAll="0">
      <items count="2">
        <item x="0"/>
        <item t="default"/>
      </items>
    </pivotField>
    <pivotField compact="0" showAll="0">
      <items count="2">
        <item x="0"/>
        <item t="default"/>
      </items>
    </pivotField>
    <pivotField compact="0" showAll="0">
      <items count="7">
        <item x="3"/>
        <item x="4"/>
        <item x="1"/>
        <item x="2"/>
        <item x="5"/>
        <item x="0"/>
        <item t="default"/>
      </items>
    </pivotField>
    <pivotField compact="0" showAll="0">
      <items count="7">
        <item x="2"/>
        <item x="1"/>
        <item x="4"/>
        <item x="3"/>
        <item x="0"/>
        <item x="5"/>
        <item t="default"/>
      </items>
    </pivotField>
    <pivotField axis="axisRow" compact="0" showAll="0">
      <items count="7">
        <item x="3"/>
        <item x="4"/>
        <item x="1"/>
        <item x="2"/>
        <item x="5"/>
        <item x="0"/>
        <item t="default"/>
      </items>
    </pivotField>
    <pivotField compact="0" showAll="0">
      <items count="2">
        <item x="0"/>
        <item t="default"/>
      </items>
    </pivotField>
    <pivotField compact="0" showAll="0">
      <items count="2">
        <item x="0"/>
        <item t="default"/>
      </items>
    </pivotField>
    <pivotField compact="0" showAll="0">
      <items count="2">
        <item x="0"/>
        <item t="default"/>
      </items>
    </pivotField>
    <pivotField axis="axisCol" compact="0" showAll="0">
      <items count="7">
        <item x="0"/>
        <item x="1"/>
        <item x="2"/>
        <item x="3"/>
        <item x="4"/>
        <item x="5"/>
        <item t="default"/>
      </items>
    </pivotField>
    <pivotField compact="0" showAll="0">
      <items count="2">
        <item x="0"/>
        <item t="default"/>
      </items>
    </pivotField>
    <pivotField compact="0" showAll="0">
      <items count="2">
        <item x="0"/>
        <item t="default"/>
      </items>
    </pivotField>
    <pivotField compact="0" showAll="0">
      <items count="3">
        <item x="0"/>
        <item x="1"/>
        <item t="default"/>
      </items>
    </pivotField>
    <pivotField compact="0" showAll="0">
      <items count="7">
        <item x="5"/>
        <item x="0"/>
        <item x="4"/>
        <item x="3"/>
        <item x="2"/>
        <item x="1"/>
        <item t="default"/>
      </items>
    </pivotField>
    <pivotField compact="0" showAll="0">
      <items count="2">
        <item x="0"/>
        <item t="default"/>
      </items>
    </pivotField>
    <pivotField dataField="1" compact="0" showAll="0">
      <items count="7">
        <item x="5"/>
        <item x="0"/>
        <item x="4"/>
        <item x="3"/>
        <item x="2"/>
        <item x="1"/>
        <item t="default"/>
      </items>
    </pivotField>
  </pivotFields>
  <rowFields count="1">
    <field x="5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9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求和项:折扣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1"/>
  <sheetViews>
    <sheetView workbookViewId="0">
      <selection activeCell="A6" sqref="A3:H11"/>
    </sheetView>
  </sheetViews>
  <sheetFormatPr defaultColWidth="9" defaultRowHeight="13.5" x14ac:dyDescent="0.15"/>
  <cols>
    <col min="1" max="1" width="23.875"/>
    <col min="2" max="7" width="28.875"/>
    <col min="8" max="8" width="7.375"/>
  </cols>
  <sheetData>
    <row r="3" spans="1:8" x14ac:dyDescent="0.15">
      <c r="A3" t="s">
        <v>0</v>
      </c>
      <c r="B3" t="s">
        <v>1</v>
      </c>
    </row>
    <row r="4" spans="1:8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</row>
    <row r="5" spans="1:8" x14ac:dyDescent="0.15">
      <c r="A5" t="s">
        <v>10</v>
      </c>
      <c r="E5">
        <v>37.85</v>
      </c>
      <c r="H5">
        <v>37.85</v>
      </c>
    </row>
    <row r="6" spans="1:8" x14ac:dyDescent="0.15">
      <c r="A6" t="s">
        <v>11</v>
      </c>
      <c r="F6">
        <v>36.18</v>
      </c>
      <c r="H6">
        <v>36.18</v>
      </c>
    </row>
    <row r="7" spans="1:8" x14ac:dyDescent="0.15">
      <c r="A7" t="s">
        <v>12</v>
      </c>
      <c r="C7">
        <v>44.54</v>
      </c>
      <c r="H7">
        <v>44.54</v>
      </c>
    </row>
    <row r="8" spans="1:8" x14ac:dyDescent="0.15">
      <c r="A8" t="s">
        <v>13</v>
      </c>
      <c r="D8">
        <v>38.840000000000003</v>
      </c>
      <c r="H8">
        <v>38.840000000000003</v>
      </c>
    </row>
    <row r="9" spans="1:8" x14ac:dyDescent="0.15">
      <c r="A9" t="s">
        <v>14</v>
      </c>
      <c r="G9">
        <v>18.72</v>
      </c>
      <c r="H9">
        <v>18.72</v>
      </c>
    </row>
    <row r="10" spans="1:8" x14ac:dyDescent="0.15">
      <c r="A10" t="s">
        <v>15</v>
      </c>
      <c r="B10">
        <v>33.44</v>
      </c>
      <c r="H10">
        <v>33.44</v>
      </c>
    </row>
    <row r="11" spans="1:8" x14ac:dyDescent="0.15">
      <c r="A11" t="s">
        <v>9</v>
      </c>
      <c r="B11">
        <v>33.44</v>
      </c>
      <c r="C11">
        <v>44.54</v>
      </c>
      <c r="D11">
        <v>38.840000000000003</v>
      </c>
      <c r="E11">
        <v>37.85</v>
      </c>
      <c r="F11">
        <v>36.18</v>
      </c>
      <c r="G11">
        <v>18.72</v>
      </c>
      <c r="H11">
        <v>209.57</v>
      </c>
    </row>
  </sheetData>
  <phoneticPr fontId="5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9"/>
  <sheetViews>
    <sheetView workbookViewId="0">
      <selection activeCell="A4" sqref="A4"/>
    </sheetView>
  </sheetViews>
  <sheetFormatPr defaultColWidth="9" defaultRowHeight="13.5" x14ac:dyDescent="0.15"/>
  <cols>
    <col min="1" max="1" width="7.375" customWidth="1"/>
    <col min="2" max="2" width="9.25" style="1" customWidth="1"/>
    <col min="3" max="3" width="5.375" customWidth="1"/>
    <col min="4" max="4" width="8.375" style="1" customWidth="1"/>
    <col min="5" max="6" width="13.125" customWidth="1"/>
    <col min="7" max="7" width="9.375" customWidth="1"/>
    <col min="8" max="8" width="11.5" customWidth="1"/>
    <col min="9" max="9" width="18.875" style="1" customWidth="1"/>
    <col min="10" max="10" width="25.125" style="1" customWidth="1"/>
    <col min="11" max="11" width="9.375" customWidth="1"/>
    <col min="12" max="12" width="7.375" customWidth="1"/>
    <col min="13" max="13" width="13.125" customWidth="1"/>
    <col min="14" max="15" width="5.375" customWidth="1"/>
  </cols>
  <sheetData>
    <row r="3" spans="1:16" x14ac:dyDescent="0.15">
      <c r="A3" s="2" t="s">
        <v>16</v>
      </c>
      <c r="B3" s="3" t="s">
        <v>17</v>
      </c>
      <c r="C3" s="2" t="s">
        <v>18</v>
      </c>
      <c r="D3" s="3" t="s">
        <v>19</v>
      </c>
      <c r="E3" s="2" t="s">
        <v>20</v>
      </c>
      <c r="F3" s="4" t="s">
        <v>2</v>
      </c>
      <c r="G3" s="2" t="s">
        <v>21</v>
      </c>
      <c r="H3" s="2" t="s">
        <v>22</v>
      </c>
      <c r="I3" s="3" t="s">
        <v>23</v>
      </c>
      <c r="J3" s="3" t="s">
        <v>1</v>
      </c>
      <c r="K3" s="2" t="s">
        <v>24</v>
      </c>
      <c r="L3" s="2" t="s">
        <v>25</v>
      </c>
      <c r="M3" s="2" t="s">
        <v>26</v>
      </c>
      <c r="N3" s="2" t="s">
        <v>27</v>
      </c>
      <c r="O3" s="2" t="s">
        <v>28</v>
      </c>
      <c r="P3" t="s">
        <v>29</v>
      </c>
    </row>
    <row r="4" spans="1:16" x14ac:dyDescent="0.15">
      <c r="A4" s="5">
        <v>10573</v>
      </c>
      <c r="B4" s="6" t="s">
        <v>30</v>
      </c>
      <c r="C4" s="5">
        <v>2</v>
      </c>
      <c r="D4" s="6" t="s">
        <v>31</v>
      </c>
      <c r="E4" s="7" t="s">
        <v>32</v>
      </c>
      <c r="F4" s="7" t="str">
        <f t="shared" ref="F4:F9" si="0">D4&amp;E4</f>
        <v>41930021王轶茹</v>
      </c>
      <c r="G4" s="7" t="s">
        <v>33</v>
      </c>
      <c r="H4" s="7" t="s">
        <v>34</v>
      </c>
      <c r="I4" s="6" t="s">
        <v>35</v>
      </c>
      <c r="J4" s="6" t="s">
        <v>3</v>
      </c>
      <c r="K4" s="7" t="s">
        <v>36</v>
      </c>
      <c r="L4" s="7" t="s">
        <v>36</v>
      </c>
      <c r="M4" s="7" t="s">
        <v>37</v>
      </c>
      <c r="N4" s="5">
        <v>44</v>
      </c>
      <c r="O4" s="5">
        <v>1</v>
      </c>
      <c r="P4">
        <f>VLOOKUP(J4,[1]Sheet1!$E:$F,2,FALSE)</f>
        <v>33.44</v>
      </c>
    </row>
    <row r="5" spans="1:16" x14ac:dyDescent="0.15">
      <c r="A5" s="5">
        <v>10573</v>
      </c>
      <c r="B5" s="6" t="s">
        <v>30</v>
      </c>
      <c r="C5" s="5">
        <v>2</v>
      </c>
      <c r="D5" s="6" t="s">
        <v>38</v>
      </c>
      <c r="E5" s="7" t="s">
        <v>39</v>
      </c>
      <c r="F5" s="7" t="str">
        <f t="shared" si="0"/>
        <v>41905077高子淇</v>
      </c>
      <c r="G5" s="7" t="s">
        <v>33</v>
      </c>
      <c r="H5" s="7" t="s">
        <v>34</v>
      </c>
      <c r="I5" s="6" t="s">
        <v>35</v>
      </c>
      <c r="J5" s="6" t="s">
        <v>4</v>
      </c>
      <c r="K5" s="7" t="s">
        <v>36</v>
      </c>
      <c r="L5" s="7" t="s">
        <v>36</v>
      </c>
      <c r="M5" s="7" t="s">
        <v>37</v>
      </c>
      <c r="N5" s="5">
        <v>58.6</v>
      </c>
      <c r="O5" s="5">
        <v>1</v>
      </c>
      <c r="P5">
        <f>VLOOKUP(J5,[1]Sheet1!$E:$F,2,FALSE)</f>
        <v>44.54</v>
      </c>
    </row>
    <row r="6" spans="1:16" x14ac:dyDescent="0.15">
      <c r="A6" s="5">
        <v>10573</v>
      </c>
      <c r="B6" s="6" t="s">
        <v>30</v>
      </c>
      <c r="C6" s="5">
        <v>2</v>
      </c>
      <c r="D6" s="6" t="s">
        <v>40</v>
      </c>
      <c r="E6" s="7" t="s">
        <v>41</v>
      </c>
      <c r="F6" s="7" t="str">
        <f t="shared" si="0"/>
        <v>41905086迪拉热·卡哈满</v>
      </c>
      <c r="G6" s="7" t="s">
        <v>33</v>
      </c>
      <c r="H6" s="7" t="s">
        <v>34</v>
      </c>
      <c r="I6" s="6" t="s">
        <v>35</v>
      </c>
      <c r="J6" s="6" t="s">
        <v>5</v>
      </c>
      <c r="K6" s="7" t="s">
        <v>36</v>
      </c>
      <c r="L6" s="7" t="s">
        <v>36</v>
      </c>
      <c r="M6" s="7" t="s">
        <v>37</v>
      </c>
      <c r="N6" s="5">
        <v>51.1</v>
      </c>
      <c r="O6" s="5">
        <v>1</v>
      </c>
      <c r="P6">
        <f>VLOOKUP(J6,[1]Sheet1!$E:$F,2,FALSE)</f>
        <v>38.840000000000003</v>
      </c>
    </row>
    <row r="7" spans="1:16" x14ac:dyDescent="0.15">
      <c r="A7" s="5">
        <v>10573</v>
      </c>
      <c r="B7" s="6" t="s">
        <v>30</v>
      </c>
      <c r="C7" s="5">
        <v>2</v>
      </c>
      <c r="D7" s="6" t="s">
        <v>42</v>
      </c>
      <c r="E7" s="7" t="s">
        <v>43</v>
      </c>
      <c r="F7" s="7" t="str">
        <f t="shared" si="0"/>
        <v>41905055王吉霖</v>
      </c>
      <c r="G7" s="7" t="s">
        <v>33</v>
      </c>
      <c r="H7" s="7" t="s">
        <v>34</v>
      </c>
      <c r="I7" s="6" t="s">
        <v>35</v>
      </c>
      <c r="J7" s="6" t="s">
        <v>6</v>
      </c>
      <c r="K7" s="7" t="s">
        <v>36</v>
      </c>
      <c r="L7" s="7" t="s">
        <v>36</v>
      </c>
      <c r="M7" s="7" t="s">
        <v>44</v>
      </c>
      <c r="N7" s="5">
        <v>49.8</v>
      </c>
      <c r="O7" s="5">
        <v>1</v>
      </c>
      <c r="P7">
        <f>VLOOKUP(J7,[1]Sheet1!$E:$F,2,FALSE)</f>
        <v>37.85</v>
      </c>
    </row>
    <row r="8" spans="1:16" x14ac:dyDescent="0.15">
      <c r="A8" s="5">
        <v>10573</v>
      </c>
      <c r="B8" s="6" t="s">
        <v>30</v>
      </c>
      <c r="C8" s="5">
        <v>2</v>
      </c>
      <c r="D8" s="6" t="s">
        <v>45</v>
      </c>
      <c r="E8" s="7" t="s">
        <v>46</v>
      </c>
      <c r="F8" s="7" t="str">
        <f t="shared" si="0"/>
        <v>41905056李云泽</v>
      </c>
      <c r="G8" s="7" t="s">
        <v>33</v>
      </c>
      <c r="H8" s="7" t="s">
        <v>34</v>
      </c>
      <c r="I8" s="6" t="s">
        <v>35</v>
      </c>
      <c r="J8" s="6" t="s">
        <v>7</v>
      </c>
      <c r="K8" s="7" t="s">
        <v>36</v>
      </c>
      <c r="L8" s="7" t="s">
        <v>36</v>
      </c>
      <c r="M8" s="7" t="s">
        <v>37</v>
      </c>
      <c r="N8" s="5">
        <v>47.6</v>
      </c>
      <c r="O8" s="5">
        <v>1</v>
      </c>
      <c r="P8">
        <f>VLOOKUP(J8,[1]Sheet1!$E:$F,2,FALSE)</f>
        <v>36.18</v>
      </c>
    </row>
    <row r="9" spans="1:16" x14ac:dyDescent="0.15">
      <c r="A9" s="5">
        <v>10573</v>
      </c>
      <c r="B9" s="6" t="s">
        <v>30</v>
      </c>
      <c r="C9" s="5">
        <v>2</v>
      </c>
      <c r="D9" s="6" t="s">
        <v>47</v>
      </c>
      <c r="E9" s="7" t="s">
        <v>48</v>
      </c>
      <c r="F9" s="7" t="str">
        <f t="shared" si="0"/>
        <v>41908151赵荣</v>
      </c>
      <c r="G9" s="7" t="s">
        <v>33</v>
      </c>
      <c r="H9" s="7" t="s">
        <v>34</v>
      </c>
      <c r="I9" s="6" t="s">
        <v>35</v>
      </c>
      <c r="J9" s="6" t="s">
        <v>8</v>
      </c>
      <c r="K9" s="7" t="s">
        <v>36</v>
      </c>
      <c r="L9" s="7" t="s">
        <v>36</v>
      </c>
      <c r="M9" s="7" t="s">
        <v>37</v>
      </c>
      <c r="N9" s="5">
        <v>24</v>
      </c>
      <c r="O9" s="5">
        <v>1</v>
      </c>
      <c r="P9">
        <f>VLOOKUP(J9,[1]Sheet1!$E:$F,2,FALSE)</f>
        <v>18.72</v>
      </c>
    </row>
  </sheetData>
  <phoneticPr fontId="5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view="pageBreakPreview" zoomScale="60" zoomScaleNormal="100" workbookViewId="0">
      <selection activeCell="A3" sqref="A3:B9"/>
    </sheetView>
  </sheetViews>
  <sheetFormatPr defaultColWidth="9" defaultRowHeight="13.5" x14ac:dyDescent="0.15"/>
  <cols>
    <col min="1" max="1" width="23.875" customWidth="1"/>
  </cols>
  <sheetData>
    <row r="1" spans="1:8" ht="22.5" x14ac:dyDescent="0.15">
      <c r="A1" s="8" t="s">
        <v>49</v>
      </c>
      <c r="B1" s="9"/>
      <c r="C1" s="9"/>
      <c r="D1" s="9"/>
      <c r="E1" s="9"/>
      <c r="F1" s="9"/>
      <c r="G1" s="9"/>
    </row>
    <row r="2" spans="1:8" ht="54" x14ac:dyDescent="0.15">
      <c r="A2" s="10" t="s">
        <v>2</v>
      </c>
      <c r="B2" s="10" t="s">
        <v>3</v>
      </c>
      <c r="C2" s="10" t="s">
        <v>4</v>
      </c>
      <c r="D2" s="10" t="s">
        <v>5</v>
      </c>
      <c r="E2" s="10" t="s">
        <v>6</v>
      </c>
      <c r="F2" s="10" t="s">
        <v>7</v>
      </c>
      <c r="G2" s="10" t="s">
        <v>8</v>
      </c>
      <c r="H2" s="10" t="s">
        <v>9</v>
      </c>
    </row>
    <row r="3" spans="1:8" ht="23.1" customHeight="1" x14ac:dyDescent="0.15">
      <c r="A3" s="10" t="s">
        <v>10</v>
      </c>
      <c r="B3" s="10"/>
      <c r="C3" s="10"/>
      <c r="D3" s="10"/>
      <c r="E3" s="10">
        <v>37.85</v>
      </c>
      <c r="F3" s="10"/>
      <c r="G3" s="10"/>
      <c r="H3" s="10">
        <v>37.85</v>
      </c>
    </row>
    <row r="4" spans="1:8" ht="23.1" customHeight="1" x14ac:dyDescent="0.15">
      <c r="A4" s="10" t="s">
        <v>11</v>
      </c>
      <c r="B4" s="10"/>
      <c r="C4" s="10"/>
      <c r="D4" s="10"/>
      <c r="E4" s="10"/>
      <c r="F4" s="10">
        <v>36.18</v>
      </c>
      <c r="G4" s="10"/>
      <c r="H4" s="10">
        <v>36.18</v>
      </c>
    </row>
    <row r="5" spans="1:8" ht="23.1" customHeight="1" x14ac:dyDescent="0.15">
      <c r="A5" s="10" t="s">
        <v>12</v>
      </c>
      <c r="B5" s="10"/>
      <c r="C5" s="10">
        <v>44.54</v>
      </c>
      <c r="D5" s="10"/>
      <c r="E5" s="10"/>
      <c r="F5" s="10"/>
      <c r="G5" s="10"/>
      <c r="H5" s="10">
        <v>44.54</v>
      </c>
    </row>
    <row r="6" spans="1:8" ht="23.1" customHeight="1" x14ac:dyDescent="0.15">
      <c r="A6" s="10" t="s">
        <v>13</v>
      </c>
      <c r="B6" s="10"/>
      <c r="C6" s="10"/>
      <c r="D6" s="10">
        <v>38.840000000000003</v>
      </c>
      <c r="E6" s="10"/>
      <c r="F6" s="10"/>
      <c r="G6" s="10"/>
      <c r="H6" s="10">
        <v>38.840000000000003</v>
      </c>
    </row>
    <row r="7" spans="1:8" ht="23.1" customHeight="1" x14ac:dyDescent="0.15">
      <c r="A7" s="10" t="s">
        <v>14</v>
      </c>
      <c r="B7" s="10"/>
      <c r="C7" s="10"/>
      <c r="D7" s="10"/>
      <c r="E7" s="10"/>
      <c r="F7" s="10"/>
      <c r="G7" s="10">
        <v>18.72</v>
      </c>
      <c r="H7" s="10">
        <v>18.72</v>
      </c>
    </row>
    <row r="8" spans="1:8" ht="23.1" customHeight="1" x14ac:dyDescent="0.15">
      <c r="A8" s="10" t="s">
        <v>15</v>
      </c>
      <c r="B8" s="10">
        <v>33.44</v>
      </c>
      <c r="C8" s="10"/>
      <c r="D8" s="10"/>
      <c r="E8" s="10"/>
      <c r="F8" s="10"/>
      <c r="G8" s="10"/>
      <c r="H8" s="10">
        <v>33.44</v>
      </c>
    </row>
    <row r="9" spans="1:8" ht="23.1" customHeight="1" x14ac:dyDescent="0.15">
      <c r="A9" s="10" t="s">
        <v>9</v>
      </c>
      <c r="B9" s="10">
        <v>33.44</v>
      </c>
      <c r="C9" s="10">
        <v>44.54</v>
      </c>
      <c r="D9" s="10">
        <v>38.840000000000003</v>
      </c>
      <c r="E9" s="10">
        <v>37.85</v>
      </c>
      <c r="F9" s="10">
        <v>36.18</v>
      </c>
      <c r="G9" s="10">
        <v>18.72</v>
      </c>
      <c r="H9" s="10">
        <v>209.57</v>
      </c>
    </row>
  </sheetData>
  <phoneticPr fontId="4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horizontalDpi="0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2022-02-19T05:34:23Z</cp:lastPrinted>
  <dcterms:created xsi:type="dcterms:W3CDTF">2022-02-17T07:51:20Z</dcterms:created>
  <dcterms:modified xsi:type="dcterms:W3CDTF">2022-02-19T05:34:26Z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91B92C72F7174621B546C91E71BD6B13</vt:lpwstr>
  </property>
  <property fmtid="{D5CDD505-2E9C-101B-9397-08002B2CF9AE}" pid="3" name="KSOProductBuildVer">
    <vt:lpwstr>2052-11.1.0.10938</vt:lpwstr>
  </property>
</Properties>
</file>