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9" i="1" l="1"/>
  <c r="H19" i="1"/>
  <c r="P18" i="1"/>
  <c r="H18" i="1"/>
  <c r="P17" i="1"/>
  <c r="H17" i="1"/>
  <c r="P16" i="1"/>
  <c r="H16" i="1"/>
  <c r="P15" i="1"/>
  <c r="H15" i="1"/>
  <c r="P14" i="1"/>
  <c r="H14" i="1"/>
  <c r="P13" i="1"/>
  <c r="H13" i="1"/>
  <c r="P12" i="1"/>
  <c r="H12" i="1"/>
  <c r="P11" i="1"/>
  <c r="H11" i="1"/>
  <c r="P10" i="1"/>
  <c r="H10" i="1"/>
  <c r="P9" i="1"/>
  <c r="H9" i="1"/>
  <c r="P8" i="1"/>
  <c r="H8" i="1"/>
  <c r="P7" i="1"/>
  <c r="H7" i="1"/>
  <c r="P6" i="1"/>
  <c r="H6" i="1"/>
  <c r="P5" i="1"/>
  <c r="H5" i="1"/>
  <c r="P4" i="1"/>
  <c r="H4" i="1"/>
</calcChain>
</file>

<file path=xl/sharedStrings.xml><?xml version="1.0" encoding="utf-8"?>
<sst xmlns="http://schemas.openxmlformats.org/spreadsheetml/2006/main" count="237" uniqueCount="88">
  <si>
    <t>求和项:定价</t>
  </si>
  <si>
    <t>教材名称</t>
  </si>
  <si>
    <t>姓名学号</t>
  </si>
  <si>
    <t>A/大学生职业生涯发展与规划(第2版)</t>
  </si>
  <si>
    <t>A/劳动与社会保障法学(第2版)</t>
  </si>
  <si>
    <t>A/人工智能通识教程</t>
  </si>
  <si>
    <t>A/商法学</t>
  </si>
  <si>
    <t>A/社会学概论（第二版）—马克思主义理论研究和建设工程重点教材</t>
  </si>
  <si>
    <t>A/税法 2021注册会计师考试教材</t>
  </si>
  <si>
    <t>A/新视野大学英语（第3版）视听说教程(3)（智慧版）</t>
  </si>
  <si>
    <t>A/刑事诉讼法学(第3版)</t>
  </si>
  <si>
    <t>A/艺术学概论</t>
  </si>
  <si>
    <t>A/中国法制史(第2版)</t>
  </si>
  <si>
    <t>A/中西文化比较</t>
  </si>
  <si>
    <t>总计</t>
  </si>
  <si>
    <t>41904014覃虹源</t>
  </si>
  <si>
    <t>41904033冷睿</t>
  </si>
  <si>
    <t>41904044甘媛婷</t>
  </si>
  <si>
    <t>41904045赵思洋</t>
  </si>
  <si>
    <t>41904046康姜熙悦</t>
  </si>
  <si>
    <t>41904065邓坤豪</t>
  </si>
  <si>
    <t>41904117李泽宇</t>
  </si>
  <si>
    <t>41904131胡佳欣</t>
  </si>
  <si>
    <t>41904184张子悦</t>
  </si>
  <si>
    <t>41904198王惠玲</t>
  </si>
  <si>
    <t>41904200杨雨宁</t>
  </si>
  <si>
    <t>41904216邓盟</t>
  </si>
  <si>
    <t>41904296郝玉璇</t>
  </si>
  <si>
    <t>41904314石峻武</t>
  </si>
  <si>
    <t>41904366王超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</si>
  <si>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</si>
  <si>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</si>
  <si>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</si>
  <si>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</si>
  <si>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</si>
  <si>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</si>
  <si>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</si>
  <si>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</si>
  <si>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</si>
  <si>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</si>
  <si>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</si>
  <si>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</si>
  <si>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</si>
  <si>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</si>
  <si>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</si>
  <si>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41904014</t>
  </si>
  <si>
    <t>覃虹源</t>
  </si>
  <si>
    <t>发放</t>
  </si>
  <si>
    <t>2019级金融学</t>
  </si>
  <si>
    <t>2022-02-19 09:13:52</t>
  </si>
  <si>
    <t>.</t>
  </si>
  <si>
    <t>华东师范大学出版社</t>
  </si>
  <si>
    <t>41904045</t>
  </si>
  <si>
    <t>赵思洋</t>
  </si>
  <si>
    <t>高等教育出版社</t>
  </si>
  <si>
    <t>41904046</t>
  </si>
  <si>
    <t>康姜熙悦</t>
  </si>
  <si>
    <t>41904117</t>
  </si>
  <si>
    <t>李泽宇</t>
  </si>
  <si>
    <t>清华大学出版社</t>
  </si>
  <si>
    <t>41904065</t>
  </si>
  <si>
    <t>邓坤豪</t>
  </si>
  <si>
    <t>41904033</t>
  </si>
  <si>
    <t>冷睿</t>
  </si>
  <si>
    <t>人民出版社</t>
  </si>
  <si>
    <t>41904366</t>
  </si>
  <si>
    <t>王超</t>
  </si>
  <si>
    <t>41904216</t>
  </si>
  <si>
    <t>邓盟</t>
  </si>
  <si>
    <t>41904044</t>
  </si>
  <si>
    <t>甘媛婷</t>
  </si>
  <si>
    <t>中国财政经济出版社</t>
  </si>
  <si>
    <t>41904184</t>
  </si>
  <si>
    <t>张子悦</t>
  </si>
  <si>
    <t>41904131</t>
  </si>
  <si>
    <t>胡佳欣</t>
  </si>
  <si>
    <t>外语教学与研究出版社</t>
  </si>
  <si>
    <t>41904296</t>
  </si>
  <si>
    <t>郝玉璇</t>
  </si>
  <si>
    <t>41904314</t>
  </si>
  <si>
    <t>石峻武</t>
  </si>
  <si>
    <t>41904198</t>
  </si>
  <si>
    <t>王惠玲</t>
  </si>
  <si>
    <t>徐行言 主编</t>
  </si>
  <si>
    <t>北京大学出版社</t>
  </si>
  <si>
    <t>41904200</t>
  </si>
  <si>
    <t>杨雨宁</t>
  </si>
  <si>
    <t>2019级金融学10738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</si>
</sst>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386041666701" createdVersion="5" refreshedVersion="5" minRefreshableVersion="3" recordCount="16">
  <cacheSource type="worksheet">
    <worksheetSource ref="A3:P19" sheet="Sheet1"/>
  </cacheSource>
  <cacheFields count="16">
    <cacheField name="凭证号" numFmtId="0">
      <sharedItems containsSemiMixedTypes="0" containsString="0" containsNumber="1" containsInteger="1" minValue="10738" maxValue="10738" count="1">
        <n v="10738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5">
        <s v="41904014"/>
        <s v="41904045"/>
        <s v="41904046"/>
        <s v="41904117"/>
        <s v="41904065"/>
        <s v="41904033"/>
        <s v="41904366"/>
        <s v="41904216"/>
        <s v="41904044"/>
        <s v="41904184"/>
        <s v="41904131"/>
        <s v="41904296"/>
        <s v="41904314"/>
        <s v="41904198"/>
        <s v="41904200"/>
      </sharedItems>
    </cacheField>
    <cacheField name="姓名" numFmtId="0">
      <sharedItems count="15">
        <s v="覃虹源"/>
        <s v="赵思洋"/>
        <s v="康姜熙悦"/>
        <s v="李泽宇"/>
        <s v="邓坤豪"/>
        <s v="冷睿"/>
        <s v="王超"/>
        <s v="邓盟"/>
        <s v="甘媛婷"/>
        <s v="张子悦"/>
        <s v="胡佳欣"/>
        <s v="郝玉璇"/>
        <s v="石峻武"/>
        <s v="王惠玲"/>
        <s v="杨雨宁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金融学"/>
      </sharedItems>
    </cacheField>
    <cacheField name="姓名学号" numFmtId="0">
      <sharedItems count="15">
        <s v="41904014覃虹源"/>
        <s v="41904045赵思洋"/>
        <s v="41904046康姜熙悦"/>
        <s v="41904117李泽宇"/>
        <s v="41904065邓坤豪"/>
        <s v="41904033冷睿"/>
        <s v="41904366王超"/>
        <s v="41904216邓盟"/>
        <s v="41904044甘媛婷"/>
        <s v="41904184张子悦"/>
        <s v="41904131胡佳欣"/>
        <s v="41904296郝玉璇"/>
        <s v="41904314石峻武"/>
        <s v="41904198王惠玲"/>
        <s v="41904200杨雨宁"/>
      </sharedItems>
    </cacheField>
    <cacheField name="出库时间" numFmtId="49">
      <sharedItems count="1">
        <s v="2022-02-19 09:13:52"/>
      </sharedItems>
    </cacheField>
    <cacheField name="教材名称" numFmtId="49">
      <sharedItems count="11">
        <s v="A/大学生职业生涯发展与规划(第2版)"/>
        <s v="A/劳动与社会保障法学(第2版)"/>
        <s v="A/人工智能通识教程"/>
        <s v="A/商法学"/>
        <s v="A/社会学概论（第二版）—马克思主义理论研究和建设工程重点教材"/>
        <s v="A/税法 2021注册会计师考试教材"/>
        <s v="A/新视野大学英语（第3版）视听说教程(3)（智慧版）"/>
        <s v="A/刑事诉讼法学(第3版)"/>
        <s v="A/艺术学概论"/>
        <s v="A/中国法制史(第2版)"/>
        <s v="A/中西文化比较"/>
      </sharedItems>
    </cacheField>
    <cacheField name="教材作者" numFmtId="0">
      <sharedItems count="2">
        <s v="."/>
        <s v="徐行言 主编"/>
      </sharedItems>
    </cacheField>
    <cacheField name="版别号" numFmtId="0">
      <sharedItems count="1">
        <s v="."/>
      </sharedItems>
    </cacheField>
    <cacheField name="出版社" numFmtId="0">
      <sharedItems count="7">
        <s v="华东师范大学出版社"/>
        <s v="高等教育出版社"/>
        <s v="清华大学出版社"/>
        <s v="人民出版社"/>
        <s v="中国财政经济出版社"/>
        <s v="外语教学与研究出版社"/>
        <s v="北京大学出版社"/>
      </sharedItems>
    </cacheField>
    <cacheField name="单价" numFmtId="0">
      <sharedItems containsSemiMixedTypes="0" containsString="0" containsNumber="1" minValue="32" maxValue="84" count="10">
        <n v="32"/>
        <n v="44"/>
        <n v="49.8"/>
        <n v="49.5"/>
        <n v="55"/>
        <n v="84"/>
        <n v="58.9"/>
        <n v="37.4"/>
        <n v="48.5"/>
        <n v="3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4.32" maxValue="63.84" count="10">
        <n v="24.32"/>
        <n v="33.44"/>
        <n v="37.85"/>
        <n v="37.619999999999997"/>
        <n v="41.8"/>
        <n v="63.84"/>
        <n v="45.94"/>
        <n v="28.42"/>
        <n v="36.86"/>
        <n v="26.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0"/>
    <x v="1"/>
    <x v="0"/>
    <x v="1"/>
    <x v="0"/>
    <x v="0"/>
    <x v="1"/>
    <x v="1"/>
    <x v="0"/>
    <x v="1"/>
  </r>
  <r>
    <x v="0"/>
    <x v="0"/>
    <x v="0"/>
    <x v="2"/>
    <x v="2"/>
    <x v="0"/>
    <x v="0"/>
    <x v="2"/>
    <x v="0"/>
    <x v="1"/>
    <x v="0"/>
    <x v="0"/>
    <x v="1"/>
    <x v="1"/>
    <x v="0"/>
    <x v="1"/>
  </r>
  <r>
    <x v="0"/>
    <x v="0"/>
    <x v="0"/>
    <x v="3"/>
    <x v="3"/>
    <x v="0"/>
    <x v="0"/>
    <x v="3"/>
    <x v="0"/>
    <x v="2"/>
    <x v="0"/>
    <x v="0"/>
    <x v="2"/>
    <x v="2"/>
    <x v="0"/>
    <x v="2"/>
  </r>
  <r>
    <x v="0"/>
    <x v="0"/>
    <x v="0"/>
    <x v="4"/>
    <x v="4"/>
    <x v="0"/>
    <x v="0"/>
    <x v="4"/>
    <x v="0"/>
    <x v="3"/>
    <x v="0"/>
    <x v="0"/>
    <x v="1"/>
    <x v="3"/>
    <x v="0"/>
    <x v="3"/>
  </r>
  <r>
    <x v="0"/>
    <x v="0"/>
    <x v="0"/>
    <x v="5"/>
    <x v="5"/>
    <x v="0"/>
    <x v="0"/>
    <x v="5"/>
    <x v="0"/>
    <x v="4"/>
    <x v="0"/>
    <x v="0"/>
    <x v="3"/>
    <x v="4"/>
    <x v="0"/>
    <x v="4"/>
  </r>
  <r>
    <x v="0"/>
    <x v="0"/>
    <x v="0"/>
    <x v="6"/>
    <x v="6"/>
    <x v="0"/>
    <x v="0"/>
    <x v="6"/>
    <x v="0"/>
    <x v="4"/>
    <x v="0"/>
    <x v="0"/>
    <x v="3"/>
    <x v="4"/>
    <x v="0"/>
    <x v="4"/>
  </r>
  <r>
    <x v="0"/>
    <x v="0"/>
    <x v="0"/>
    <x v="7"/>
    <x v="7"/>
    <x v="0"/>
    <x v="0"/>
    <x v="7"/>
    <x v="0"/>
    <x v="4"/>
    <x v="0"/>
    <x v="0"/>
    <x v="3"/>
    <x v="4"/>
    <x v="0"/>
    <x v="4"/>
  </r>
  <r>
    <x v="0"/>
    <x v="0"/>
    <x v="0"/>
    <x v="8"/>
    <x v="8"/>
    <x v="0"/>
    <x v="0"/>
    <x v="8"/>
    <x v="0"/>
    <x v="5"/>
    <x v="0"/>
    <x v="0"/>
    <x v="4"/>
    <x v="5"/>
    <x v="0"/>
    <x v="5"/>
  </r>
  <r>
    <x v="0"/>
    <x v="0"/>
    <x v="0"/>
    <x v="9"/>
    <x v="9"/>
    <x v="0"/>
    <x v="0"/>
    <x v="9"/>
    <x v="0"/>
    <x v="5"/>
    <x v="0"/>
    <x v="0"/>
    <x v="4"/>
    <x v="5"/>
    <x v="0"/>
    <x v="5"/>
  </r>
  <r>
    <x v="0"/>
    <x v="0"/>
    <x v="0"/>
    <x v="10"/>
    <x v="10"/>
    <x v="0"/>
    <x v="0"/>
    <x v="10"/>
    <x v="0"/>
    <x v="6"/>
    <x v="0"/>
    <x v="0"/>
    <x v="5"/>
    <x v="6"/>
    <x v="0"/>
    <x v="6"/>
  </r>
  <r>
    <x v="0"/>
    <x v="0"/>
    <x v="0"/>
    <x v="11"/>
    <x v="11"/>
    <x v="0"/>
    <x v="0"/>
    <x v="11"/>
    <x v="0"/>
    <x v="7"/>
    <x v="0"/>
    <x v="0"/>
    <x v="1"/>
    <x v="4"/>
    <x v="0"/>
    <x v="4"/>
  </r>
  <r>
    <x v="0"/>
    <x v="0"/>
    <x v="0"/>
    <x v="12"/>
    <x v="12"/>
    <x v="0"/>
    <x v="0"/>
    <x v="12"/>
    <x v="0"/>
    <x v="8"/>
    <x v="0"/>
    <x v="0"/>
    <x v="1"/>
    <x v="7"/>
    <x v="0"/>
    <x v="7"/>
  </r>
  <r>
    <x v="0"/>
    <x v="0"/>
    <x v="0"/>
    <x v="4"/>
    <x v="4"/>
    <x v="0"/>
    <x v="0"/>
    <x v="4"/>
    <x v="0"/>
    <x v="9"/>
    <x v="0"/>
    <x v="0"/>
    <x v="1"/>
    <x v="8"/>
    <x v="0"/>
    <x v="8"/>
  </r>
  <r>
    <x v="0"/>
    <x v="0"/>
    <x v="0"/>
    <x v="13"/>
    <x v="13"/>
    <x v="0"/>
    <x v="0"/>
    <x v="13"/>
    <x v="0"/>
    <x v="10"/>
    <x v="1"/>
    <x v="0"/>
    <x v="6"/>
    <x v="9"/>
    <x v="0"/>
    <x v="9"/>
  </r>
  <r>
    <x v="0"/>
    <x v="0"/>
    <x v="0"/>
    <x v="14"/>
    <x v="14"/>
    <x v="0"/>
    <x v="0"/>
    <x v="14"/>
    <x v="0"/>
    <x v="10"/>
    <x v="1"/>
    <x v="0"/>
    <x v="6"/>
    <x v="9"/>
    <x v="0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7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M20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6">
        <item x="0"/>
        <item x="5"/>
        <item x="8"/>
        <item x="1"/>
        <item x="2"/>
        <item x="4"/>
        <item x="3"/>
        <item x="10"/>
        <item x="9"/>
        <item x="13"/>
        <item x="14"/>
        <item x="7"/>
        <item x="11"/>
        <item x="12"/>
        <item x="6"/>
        <item t="default"/>
      </items>
    </pivotField>
    <pivotField compact="0" showAll="0"/>
    <pivotField axis="axisCol" compact="0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7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9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0"/>
  <sheetViews>
    <sheetView workbookViewId="0">
      <selection activeCell="A9" sqref="A3:M20"/>
    </sheetView>
  </sheetViews>
  <sheetFormatPr defaultColWidth="9" defaultRowHeight="13.5" x14ac:dyDescent="0.15"/>
  <cols>
    <col min="1" max="1" width="17.625"/>
    <col min="2" max="12" width="63.125"/>
    <col min="13" max="13" width="7.375"/>
  </cols>
  <sheetData>
    <row r="3" spans="1:13" x14ac:dyDescent="0.15">
      <c r="A3" t="s">
        <v>0</v>
      </c>
      <c r="B3" t="s">
        <v>1</v>
      </c>
    </row>
    <row r="4" spans="1:13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</row>
    <row r="5" spans="1:13" x14ac:dyDescent="0.15">
      <c r="A5" t="s">
        <v>15</v>
      </c>
      <c r="B5">
        <v>24.32</v>
      </c>
      <c r="M5">
        <v>24.32</v>
      </c>
    </row>
    <row r="6" spans="1:13" x14ac:dyDescent="0.15">
      <c r="A6" t="s">
        <v>16</v>
      </c>
      <c r="F6">
        <v>41.8</v>
      </c>
      <c r="M6">
        <v>41.8</v>
      </c>
    </row>
    <row r="7" spans="1:13" x14ac:dyDescent="0.15">
      <c r="A7" t="s">
        <v>17</v>
      </c>
      <c r="G7">
        <v>63.84</v>
      </c>
      <c r="M7">
        <v>63.84</v>
      </c>
    </row>
    <row r="8" spans="1:13" x14ac:dyDescent="0.15">
      <c r="A8" t="s">
        <v>18</v>
      </c>
      <c r="C8">
        <v>33.44</v>
      </c>
      <c r="M8">
        <v>33.44</v>
      </c>
    </row>
    <row r="9" spans="1:13" x14ac:dyDescent="0.15">
      <c r="A9" t="s">
        <v>19</v>
      </c>
      <c r="C9">
        <v>33.44</v>
      </c>
      <c r="M9">
        <v>33.44</v>
      </c>
    </row>
    <row r="10" spans="1:13" x14ac:dyDescent="0.15">
      <c r="A10" t="s">
        <v>20</v>
      </c>
      <c r="E10">
        <v>37.619999999999997</v>
      </c>
      <c r="K10">
        <v>36.86</v>
      </c>
      <c r="M10">
        <v>74.48</v>
      </c>
    </row>
    <row r="11" spans="1:13" x14ac:dyDescent="0.15">
      <c r="A11" t="s">
        <v>21</v>
      </c>
      <c r="D11">
        <v>37.85</v>
      </c>
      <c r="M11">
        <v>37.85</v>
      </c>
    </row>
    <row r="12" spans="1:13" x14ac:dyDescent="0.15">
      <c r="A12" t="s">
        <v>22</v>
      </c>
      <c r="H12">
        <v>45.94</v>
      </c>
      <c r="M12">
        <v>45.94</v>
      </c>
    </row>
    <row r="13" spans="1:13" x14ac:dyDescent="0.15">
      <c r="A13" t="s">
        <v>23</v>
      </c>
      <c r="G13">
        <v>63.84</v>
      </c>
      <c r="M13">
        <v>63.84</v>
      </c>
    </row>
    <row r="14" spans="1:13" x14ac:dyDescent="0.15">
      <c r="A14" t="s">
        <v>24</v>
      </c>
      <c r="L14">
        <v>26.6</v>
      </c>
      <c r="M14">
        <v>26.6</v>
      </c>
    </row>
    <row r="15" spans="1:13" x14ac:dyDescent="0.15">
      <c r="A15" t="s">
        <v>25</v>
      </c>
      <c r="L15">
        <v>26.6</v>
      </c>
      <c r="M15">
        <v>26.6</v>
      </c>
    </row>
    <row r="16" spans="1:13" x14ac:dyDescent="0.15">
      <c r="A16" t="s">
        <v>26</v>
      </c>
      <c r="F16">
        <v>41.8</v>
      </c>
      <c r="M16">
        <v>41.8</v>
      </c>
    </row>
    <row r="17" spans="1:13" x14ac:dyDescent="0.15">
      <c r="A17" t="s">
        <v>27</v>
      </c>
      <c r="I17">
        <v>41.8</v>
      </c>
      <c r="M17">
        <v>41.8</v>
      </c>
    </row>
    <row r="18" spans="1:13" x14ac:dyDescent="0.15">
      <c r="A18" t="s">
        <v>28</v>
      </c>
      <c r="J18">
        <v>28.42</v>
      </c>
      <c r="M18">
        <v>28.42</v>
      </c>
    </row>
    <row r="19" spans="1:13" x14ac:dyDescent="0.15">
      <c r="A19" t="s">
        <v>29</v>
      </c>
      <c r="F19">
        <v>41.8</v>
      </c>
      <c r="M19">
        <v>41.8</v>
      </c>
    </row>
    <row r="20" spans="1:13" x14ac:dyDescent="0.15">
      <c r="A20" t="s">
        <v>14</v>
      </c>
      <c r="B20">
        <v>24.32</v>
      </c>
      <c r="C20">
        <v>66.88</v>
      </c>
      <c r="D20">
        <v>37.85</v>
      </c>
      <c r="E20">
        <v>37.619999999999997</v>
      </c>
      <c r="F20">
        <v>125.4</v>
      </c>
      <c r="G20">
        <v>127.68</v>
      </c>
      <c r="H20">
        <v>45.94</v>
      </c>
      <c r="I20">
        <v>41.8</v>
      </c>
      <c r="J20">
        <v>28.42</v>
      </c>
      <c r="K20">
        <v>36.86</v>
      </c>
      <c r="L20">
        <v>53.2</v>
      </c>
      <c r="M20">
        <v>625.97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9"/>
  <sheetViews>
    <sheetView workbookViewId="0">
      <selection activeCell="G7" sqref="G7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7.875" customWidth="1"/>
    <col min="6" max="6" width="9.375" customWidth="1"/>
    <col min="7" max="8" width="11.5" customWidth="1"/>
    <col min="9" max="9" width="18.875" style="2" customWidth="1"/>
    <col min="10" max="10" width="54.75" style="2" customWidth="1"/>
    <col min="11" max="11" width="10.375" customWidth="1"/>
    <col min="12" max="12" width="7.375" customWidth="1"/>
    <col min="13" max="13" width="18.5" customWidth="1"/>
    <col min="14" max="15" width="5.375" customWidth="1"/>
  </cols>
  <sheetData>
    <row r="3" spans="1:16" x14ac:dyDescent="0.15">
      <c r="A3" s="3" t="s">
        <v>30</v>
      </c>
      <c r="B3" s="4" t="s">
        <v>31</v>
      </c>
      <c r="C3" s="3" t="s">
        <v>32</v>
      </c>
      <c r="D3" s="4" t="s">
        <v>33</v>
      </c>
      <c r="E3" s="3" t="s">
        <v>34</v>
      </c>
      <c r="F3" s="3" t="s">
        <v>35</v>
      </c>
      <c r="G3" s="3" t="s">
        <v>36</v>
      </c>
      <c r="H3" s="3" t="s">
        <v>2</v>
      </c>
      <c r="I3" s="4" t="s">
        <v>37</v>
      </c>
      <c r="J3" s="4" t="s">
        <v>1</v>
      </c>
      <c r="K3" s="3" t="s">
        <v>38</v>
      </c>
      <c r="L3" s="3" t="s">
        <v>39</v>
      </c>
      <c r="M3" s="3" t="s">
        <v>40</v>
      </c>
      <c r="N3" s="3" t="s">
        <v>41</v>
      </c>
      <c r="O3" s="3" t="s">
        <v>42</v>
      </c>
      <c r="P3" t="s">
        <v>43</v>
      </c>
    </row>
    <row r="4" spans="1:16" x14ac:dyDescent="0.15">
      <c r="A4" s="5">
        <v>10738</v>
      </c>
      <c r="B4" s="6" t="s">
        <v>44</v>
      </c>
      <c r="C4" s="5">
        <v>2</v>
      </c>
      <c r="D4" s="6" t="s">
        <v>45</v>
      </c>
      <c r="E4" s="1" t="s">
        <v>46</v>
      </c>
      <c r="F4" s="1" t="s">
        <v>47</v>
      </c>
      <c r="G4" s="1" t="s">
        <v>48</v>
      </c>
      <c r="H4" s="1" t="str">
        <f>D4&amp;E4</f>
        <v>41904014覃虹源</v>
      </c>
      <c r="I4" s="6" t="s">
        <v>49</v>
      </c>
      <c r="J4" s="6" t="s">
        <v>3</v>
      </c>
      <c r="K4" s="1" t="s">
        <v>50</v>
      </c>
      <c r="L4" s="1" t="s">
        <v>50</v>
      </c>
      <c r="M4" s="1" t="s">
        <v>51</v>
      </c>
      <c r="N4" s="5">
        <v>32</v>
      </c>
      <c r="O4" s="5">
        <v>1</v>
      </c>
      <c r="P4">
        <f>VLOOKUP(J4,[1]Sheet1!$E$1:$F$65536,2,FALSE)</f>
        <v>24.32</v>
      </c>
    </row>
    <row r="5" spans="1:16" x14ac:dyDescent="0.15">
      <c r="A5" s="5">
        <v>10738</v>
      </c>
      <c r="B5" s="6" t="s">
        <v>44</v>
      </c>
      <c r="C5" s="5">
        <v>2</v>
      </c>
      <c r="D5" s="6" t="s">
        <v>52</v>
      </c>
      <c r="E5" s="1" t="s">
        <v>53</v>
      </c>
      <c r="F5" s="1" t="s">
        <v>47</v>
      </c>
      <c r="G5" s="1" t="s">
        <v>48</v>
      </c>
      <c r="H5" s="1" t="str">
        <f t="shared" ref="H5:H19" si="0">D5&amp;E5</f>
        <v>41904045赵思洋</v>
      </c>
      <c r="I5" s="6" t="s">
        <v>49</v>
      </c>
      <c r="J5" s="6" t="s">
        <v>4</v>
      </c>
      <c r="K5" s="1" t="s">
        <v>50</v>
      </c>
      <c r="L5" s="1" t="s">
        <v>50</v>
      </c>
      <c r="M5" s="1" t="s">
        <v>54</v>
      </c>
      <c r="N5" s="5">
        <v>44</v>
      </c>
      <c r="O5" s="5">
        <v>1</v>
      </c>
      <c r="P5">
        <f>VLOOKUP(J5,[1]Sheet1!$E$1:$F$65536,2,FALSE)</f>
        <v>33.44</v>
      </c>
    </row>
    <row r="6" spans="1:16" x14ac:dyDescent="0.15">
      <c r="A6" s="5">
        <v>10738</v>
      </c>
      <c r="B6" s="6" t="s">
        <v>44</v>
      </c>
      <c r="C6" s="5">
        <v>2</v>
      </c>
      <c r="D6" s="6" t="s">
        <v>55</v>
      </c>
      <c r="E6" s="1" t="s">
        <v>56</v>
      </c>
      <c r="F6" s="1" t="s">
        <v>47</v>
      </c>
      <c r="G6" s="1" t="s">
        <v>48</v>
      </c>
      <c r="H6" s="1" t="str">
        <f t="shared" si="0"/>
        <v>41904046康姜熙悦</v>
      </c>
      <c r="I6" s="6" t="s">
        <v>49</v>
      </c>
      <c r="J6" s="6" t="s">
        <v>4</v>
      </c>
      <c r="K6" s="1" t="s">
        <v>50</v>
      </c>
      <c r="L6" s="1" t="s">
        <v>50</v>
      </c>
      <c r="M6" s="1" t="s">
        <v>54</v>
      </c>
      <c r="N6" s="5">
        <v>44</v>
      </c>
      <c r="O6" s="5">
        <v>1</v>
      </c>
      <c r="P6">
        <f>VLOOKUP(J6,[1]Sheet1!$E$1:$F$65536,2,FALSE)</f>
        <v>33.44</v>
      </c>
    </row>
    <row r="7" spans="1:16" x14ac:dyDescent="0.15">
      <c r="A7" s="5">
        <v>10738</v>
      </c>
      <c r="B7" s="6" t="s">
        <v>44</v>
      </c>
      <c r="C7" s="5">
        <v>2</v>
      </c>
      <c r="D7" s="6" t="s">
        <v>57</v>
      </c>
      <c r="E7" s="1" t="s">
        <v>58</v>
      </c>
      <c r="F7" s="1" t="s">
        <v>47</v>
      </c>
      <c r="G7" s="1" t="s">
        <v>48</v>
      </c>
      <c r="H7" s="1" t="str">
        <f t="shared" si="0"/>
        <v>41904117李泽宇</v>
      </c>
      <c r="I7" s="6" t="s">
        <v>49</v>
      </c>
      <c r="J7" s="6" t="s">
        <v>5</v>
      </c>
      <c r="K7" s="1" t="s">
        <v>50</v>
      </c>
      <c r="L7" s="1" t="s">
        <v>50</v>
      </c>
      <c r="M7" s="1" t="s">
        <v>59</v>
      </c>
      <c r="N7" s="5">
        <v>49.8</v>
      </c>
      <c r="O7" s="5">
        <v>1</v>
      </c>
      <c r="P7">
        <f>VLOOKUP(J7,[1]Sheet1!$E$1:$F$65536,2,FALSE)</f>
        <v>37.85</v>
      </c>
    </row>
    <row r="8" spans="1:16" x14ac:dyDescent="0.15">
      <c r="A8" s="5">
        <v>10738</v>
      </c>
      <c r="B8" s="6" t="s">
        <v>44</v>
      </c>
      <c r="C8" s="5">
        <v>2</v>
      </c>
      <c r="D8" s="6" t="s">
        <v>60</v>
      </c>
      <c r="E8" s="1" t="s">
        <v>61</v>
      </c>
      <c r="F8" s="1" t="s">
        <v>47</v>
      </c>
      <c r="G8" s="1" t="s">
        <v>48</v>
      </c>
      <c r="H8" s="1" t="str">
        <f t="shared" si="0"/>
        <v>41904065邓坤豪</v>
      </c>
      <c r="I8" s="6" t="s">
        <v>49</v>
      </c>
      <c r="J8" s="6" t="s">
        <v>6</v>
      </c>
      <c r="K8" s="1" t="s">
        <v>50</v>
      </c>
      <c r="L8" s="1" t="s">
        <v>50</v>
      </c>
      <c r="M8" s="1" t="s">
        <v>54</v>
      </c>
      <c r="N8" s="5">
        <v>49.5</v>
      </c>
      <c r="O8" s="5">
        <v>1</v>
      </c>
      <c r="P8">
        <f>VLOOKUP(J8,[1]Sheet1!$E$1:$F$65536,2,FALSE)</f>
        <v>37.619999999999997</v>
      </c>
    </row>
    <row r="9" spans="1:16" x14ac:dyDescent="0.15">
      <c r="A9" s="5">
        <v>10738</v>
      </c>
      <c r="B9" s="6" t="s">
        <v>44</v>
      </c>
      <c r="C9" s="5">
        <v>2</v>
      </c>
      <c r="D9" s="6" t="s">
        <v>62</v>
      </c>
      <c r="E9" s="1" t="s">
        <v>63</v>
      </c>
      <c r="F9" s="1" t="s">
        <v>47</v>
      </c>
      <c r="G9" s="1" t="s">
        <v>48</v>
      </c>
      <c r="H9" s="1" t="str">
        <f t="shared" si="0"/>
        <v>41904033冷睿</v>
      </c>
      <c r="I9" s="6" t="s">
        <v>49</v>
      </c>
      <c r="J9" s="6" t="s">
        <v>7</v>
      </c>
      <c r="K9" s="1" t="s">
        <v>50</v>
      </c>
      <c r="L9" s="1" t="s">
        <v>50</v>
      </c>
      <c r="M9" s="1" t="s">
        <v>64</v>
      </c>
      <c r="N9" s="5">
        <v>55</v>
      </c>
      <c r="O9" s="5">
        <v>1</v>
      </c>
      <c r="P9">
        <f>VLOOKUP(J9,[1]Sheet1!$E$1:$F$65536,2,FALSE)</f>
        <v>41.8</v>
      </c>
    </row>
    <row r="10" spans="1:16" x14ac:dyDescent="0.15">
      <c r="A10" s="5">
        <v>10738</v>
      </c>
      <c r="B10" s="6" t="s">
        <v>44</v>
      </c>
      <c r="C10" s="5">
        <v>2</v>
      </c>
      <c r="D10" s="6" t="s">
        <v>65</v>
      </c>
      <c r="E10" s="1" t="s">
        <v>66</v>
      </c>
      <c r="F10" s="1" t="s">
        <v>47</v>
      </c>
      <c r="G10" s="1" t="s">
        <v>48</v>
      </c>
      <c r="H10" s="1" t="str">
        <f t="shared" si="0"/>
        <v>41904366王超</v>
      </c>
      <c r="I10" s="6" t="s">
        <v>49</v>
      </c>
      <c r="J10" s="6" t="s">
        <v>7</v>
      </c>
      <c r="K10" s="1" t="s">
        <v>50</v>
      </c>
      <c r="L10" s="1" t="s">
        <v>50</v>
      </c>
      <c r="M10" s="1" t="s">
        <v>64</v>
      </c>
      <c r="N10" s="5">
        <v>55</v>
      </c>
      <c r="O10" s="5">
        <v>1</v>
      </c>
      <c r="P10">
        <f>VLOOKUP(J10,[1]Sheet1!$E$1:$F$65536,2,FALSE)</f>
        <v>41.8</v>
      </c>
    </row>
    <row r="11" spans="1:16" x14ac:dyDescent="0.15">
      <c r="A11" s="5">
        <v>10738</v>
      </c>
      <c r="B11" s="6" t="s">
        <v>44</v>
      </c>
      <c r="C11" s="5">
        <v>2</v>
      </c>
      <c r="D11" s="6" t="s">
        <v>67</v>
      </c>
      <c r="E11" s="1" t="s">
        <v>68</v>
      </c>
      <c r="F11" s="1" t="s">
        <v>47</v>
      </c>
      <c r="G11" s="1" t="s">
        <v>48</v>
      </c>
      <c r="H11" s="1" t="str">
        <f t="shared" si="0"/>
        <v>41904216邓盟</v>
      </c>
      <c r="I11" s="6" t="s">
        <v>49</v>
      </c>
      <c r="J11" s="6" t="s">
        <v>7</v>
      </c>
      <c r="K11" s="1" t="s">
        <v>50</v>
      </c>
      <c r="L11" s="1" t="s">
        <v>50</v>
      </c>
      <c r="M11" s="1" t="s">
        <v>64</v>
      </c>
      <c r="N11" s="5">
        <v>55</v>
      </c>
      <c r="O11" s="5">
        <v>1</v>
      </c>
      <c r="P11">
        <f>VLOOKUP(J11,[1]Sheet1!$E$1:$F$65536,2,FALSE)</f>
        <v>41.8</v>
      </c>
    </row>
    <row r="12" spans="1:16" x14ac:dyDescent="0.15">
      <c r="A12" s="5">
        <v>10738</v>
      </c>
      <c r="B12" s="6" t="s">
        <v>44</v>
      </c>
      <c r="C12" s="5">
        <v>2</v>
      </c>
      <c r="D12" s="6" t="s">
        <v>69</v>
      </c>
      <c r="E12" s="1" t="s">
        <v>70</v>
      </c>
      <c r="F12" s="1" t="s">
        <v>47</v>
      </c>
      <c r="G12" s="1" t="s">
        <v>48</v>
      </c>
      <c r="H12" s="1" t="str">
        <f t="shared" si="0"/>
        <v>41904044甘媛婷</v>
      </c>
      <c r="I12" s="6" t="s">
        <v>49</v>
      </c>
      <c r="J12" s="6" t="s">
        <v>8</v>
      </c>
      <c r="K12" s="1" t="s">
        <v>50</v>
      </c>
      <c r="L12" s="1" t="s">
        <v>50</v>
      </c>
      <c r="M12" s="1" t="s">
        <v>71</v>
      </c>
      <c r="N12" s="5">
        <v>84</v>
      </c>
      <c r="O12" s="5">
        <v>1</v>
      </c>
      <c r="P12">
        <f>VLOOKUP(J12,[1]Sheet1!$E$1:$F$65536,2,FALSE)</f>
        <v>63.84</v>
      </c>
    </row>
    <row r="13" spans="1:16" x14ac:dyDescent="0.15">
      <c r="A13" s="5">
        <v>10738</v>
      </c>
      <c r="B13" s="6" t="s">
        <v>44</v>
      </c>
      <c r="C13" s="5">
        <v>2</v>
      </c>
      <c r="D13" s="6" t="s">
        <v>72</v>
      </c>
      <c r="E13" s="1" t="s">
        <v>73</v>
      </c>
      <c r="F13" s="1" t="s">
        <v>47</v>
      </c>
      <c r="G13" s="1" t="s">
        <v>48</v>
      </c>
      <c r="H13" s="1" t="str">
        <f t="shared" si="0"/>
        <v>41904184张子悦</v>
      </c>
      <c r="I13" s="6" t="s">
        <v>49</v>
      </c>
      <c r="J13" s="6" t="s">
        <v>8</v>
      </c>
      <c r="K13" s="1" t="s">
        <v>50</v>
      </c>
      <c r="L13" s="1" t="s">
        <v>50</v>
      </c>
      <c r="M13" s="1" t="s">
        <v>71</v>
      </c>
      <c r="N13" s="5">
        <v>84</v>
      </c>
      <c r="O13" s="5">
        <v>1</v>
      </c>
      <c r="P13">
        <f>VLOOKUP(J13,[1]Sheet1!$E$1:$F$65536,2,FALSE)</f>
        <v>63.84</v>
      </c>
    </row>
    <row r="14" spans="1:16" x14ac:dyDescent="0.15">
      <c r="A14" s="5">
        <v>10738</v>
      </c>
      <c r="B14" s="6" t="s">
        <v>44</v>
      </c>
      <c r="C14" s="5">
        <v>2</v>
      </c>
      <c r="D14" s="6" t="s">
        <v>74</v>
      </c>
      <c r="E14" s="1" t="s">
        <v>75</v>
      </c>
      <c r="F14" s="1" t="s">
        <v>47</v>
      </c>
      <c r="G14" s="1" t="s">
        <v>48</v>
      </c>
      <c r="H14" s="1" t="str">
        <f t="shared" si="0"/>
        <v>41904131胡佳欣</v>
      </c>
      <c r="I14" s="6" t="s">
        <v>49</v>
      </c>
      <c r="J14" s="6" t="s">
        <v>9</v>
      </c>
      <c r="K14" s="1" t="s">
        <v>50</v>
      </c>
      <c r="L14" s="1" t="s">
        <v>50</v>
      </c>
      <c r="M14" s="1" t="s">
        <v>76</v>
      </c>
      <c r="N14" s="5">
        <v>58.9</v>
      </c>
      <c r="O14" s="5">
        <v>1</v>
      </c>
      <c r="P14">
        <f>VLOOKUP(J14,[1]Sheet1!$E$1:$F$65536,2,FALSE)</f>
        <v>45.94</v>
      </c>
    </row>
    <row r="15" spans="1:16" x14ac:dyDescent="0.15">
      <c r="A15" s="5">
        <v>10738</v>
      </c>
      <c r="B15" s="6" t="s">
        <v>44</v>
      </c>
      <c r="C15" s="5">
        <v>2</v>
      </c>
      <c r="D15" s="6" t="s">
        <v>77</v>
      </c>
      <c r="E15" s="1" t="s">
        <v>78</v>
      </c>
      <c r="F15" s="1" t="s">
        <v>47</v>
      </c>
      <c r="G15" s="1" t="s">
        <v>48</v>
      </c>
      <c r="H15" s="1" t="str">
        <f t="shared" si="0"/>
        <v>41904296郝玉璇</v>
      </c>
      <c r="I15" s="6" t="s">
        <v>49</v>
      </c>
      <c r="J15" s="6" t="s">
        <v>10</v>
      </c>
      <c r="K15" s="1" t="s">
        <v>50</v>
      </c>
      <c r="L15" s="1" t="s">
        <v>50</v>
      </c>
      <c r="M15" s="1" t="s">
        <v>54</v>
      </c>
      <c r="N15" s="5">
        <v>55</v>
      </c>
      <c r="O15" s="5">
        <v>1</v>
      </c>
      <c r="P15">
        <f>VLOOKUP(J15,[1]Sheet1!$E$1:$F$65536,2,FALSE)</f>
        <v>41.8</v>
      </c>
    </row>
    <row r="16" spans="1:16" x14ac:dyDescent="0.15">
      <c r="A16" s="5">
        <v>10738</v>
      </c>
      <c r="B16" s="6" t="s">
        <v>44</v>
      </c>
      <c r="C16" s="5">
        <v>2</v>
      </c>
      <c r="D16" s="6" t="s">
        <v>79</v>
      </c>
      <c r="E16" s="1" t="s">
        <v>80</v>
      </c>
      <c r="F16" s="1" t="s">
        <v>47</v>
      </c>
      <c r="G16" s="1" t="s">
        <v>48</v>
      </c>
      <c r="H16" s="1" t="str">
        <f t="shared" si="0"/>
        <v>41904314石峻武</v>
      </c>
      <c r="I16" s="6" t="s">
        <v>49</v>
      </c>
      <c r="J16" s="6" t="s">
        <v>11</v>
      </c>
      <c r="K16" s="1" t="s">
        <v>50</v>
      </c>
      <c r="L16" s="1" t="s">
        <v>50</v>
      </c>
      <c r="M16" s="1" t="s">
        <v>54</v>
      </c>
      <c r="N16" s="5">
        <v>37.4</v>
      </c>
      <c r="O16" s="5">
        <v>1</v>
      </c>
      <c r="P16">
        <f>VLOOKUP(J16,[1]Sheet1!$E$1:$F$65536,2,FALSE)</f>
        <v>28.42</v>
      </c>
    </row>
    <row r="17" spans="1:16" x14ac:dyDescent="0.15">
      <c r="A17" s="5">
        <v>10738</v>
      </c>
      <c r="B17" s="6" t="s">
        <v>44</v>
      </c>
      <c r="C17" s="5">
        <v>2</v>
      </c>
      <c r="D17" s="6" t="s">
        <v>60</v>
      </c>
      <c r="E17" s="1" t="s">
        <v>61</v>
      </c>
      <c r="F17" s="1" t="s">
        <v>47</v>
      </c>
      <c r="G17" s="1" t="s">
        <v>48</v>
      </c>
      <c r="H17" s="1" t="str">
        <f t="shared" si="0"/>
        <v>41904065邓坤豪</v>
      </c>
      <c r="I17" s="6" t="s">
        <v>49</v>
      </c>
      <c r="J17" s="6" t="s">
        <v>12</v>
      </c>
      <c r="K17" s="1" t="s">
        <v>50</v>
      </c>
      <c r="L17" s="1" t="s">
        <v>50</v>
      </c>
      <c r="M17" s="1" t="s">
        <v>54</v>
      </c>
      <c r="N17" s="5">
        <v>48.5</v>
      </c>
      <c r="O17" s="5">
        <v>1</v>
      </c>
      <c r="P17">
        <f>VLOOKUP(J17,[1]Sheet1!$E$1:$F$65536,2,FALSE)</f>
        <v>36.86</v>
      </c>
    </row>
    <row r="18" spans="1:16" x14ac:dyDescent="0.15">
      <c r="A18" s="5">
        <v>10738</v>
      </c>
      <c r="B18" s="6" t="s">
        <v>44</v>
      </c>
      <c r="C18" s="5">
        <v>2</v>
      </c>
      <c r="D18" s="6" t="s">
        <v>81</v>
      </c>
      <c r="E18" s="1" t="s">
        <v>82</v>
      </c>
      <c r="F18" s="1" t="s">
        <v>47</v>
      </c>
      <c r="G18" s="1" t="s">
        <v>48</v>
      </c>
      <c r="H18" s="1" t="str">
        <f t="shared" si="0"/>
        <v>41904198王惠玲</v>
      </c>
      <c r="I18" s="6" t="s">
        <v>49</v>
      </c>
      <c r="J18" s="6" t="s">
        <v>13</v>
      </c>
      <c r="K18" s="1" t="s">
        <v>83</v>
      </c>
      <c r="L18" s="1" t="s">
        <v>50</v>
      </c>
      <c r="M18" s="1" t="s">
        <v>84</v>
      </c>
      <c r="N18" s="5">
        <v>35</v>
      </c>
      <c r="O18" s="5">
        <v>1</v>
      </c>
      <c r="P18">
        <f>VLOOKUP(J18,[1]Sheet1!$E$1:$F$65536,2,FALSE)</f>
        <v>26.6</v>
      </c>
    </row>
    <row r="19" spans="1:16" x14ac:dyDescent="0.15">
      <c r="A19" s="5">
        <v>10738</v>
      </c>
      <c r="B19" s="6" t="s">
        <v>44</v>
      </c>
      <c r="C19" s="5">
        <v>2</v>
      </c>
      <c r="D19" s="6" t="s">
        <v>85</v>
      </c>
      <c r="E19" s="1" t="s">
        <v>86</v>
      </c>
      <c r="F19" s="1" t="s">
        <v>47</v>
      </c>
      <c r="G19" s="1" t="s">
        <v>48</v>
      </c>
      <c r="H19" s="1" t="str">
        <f t="shared" si="0"/>
        <v>41904200杨雨宁</v>
      </c>
      <c r="I19" s="6" t="s">
        <v>49</v>
      </c>
      <c r="J19" s="6" t="s">
        <v>13</v>
      </c>
      <c r="K19" s="1" t="s">
        <v>83</v>
      </c>
      <c r="L19" s="1" t="s">
        <v>50</v>
      </c>
      <c r="M19" s="1" t="s">
        <v>84</v>
      </c>
      <c r="N19" s="5">
        <v>35</v>
      </c>
      <c r="O19" s="5">
        <v>1</v>
      </c>
      <c r="P19">
        <f>VLOOKUP(J19,[1]Sheet1!$E$1:$F$65536,2,FALSE)</f>
        <v>26.6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view="pageBreakPreview" zoomScale="60" zoomScaleNormal="100" workbookViewId="0">
      <selection activeCell="F4" sqref="F4"/>
    </sheetView>
  </sheetViews>
  <sheetFormatPr defaultColWidth="9" defaultRowHeight="13.5" x14ac:dyDescent="0.15"/>
  <cols>
    <col min="6" max="6" width="14.125" customWidth="1"/>
    <col min="8" max="8" width="13" customWidth="1"/>
  </cols>
  <sheetData>
    <row r="1" spans="1:13" ht="27" x14ac:dyDescent="0.15">
      <c r="A1" s="7" t="s">
        <v>87</v>
      </c>
    </row>
    <row r="2" spans="1:13" ht="67.5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  <c r="L2" s="8" t="s">
        <v>13</v>
      </c>
      <c r="M2" s="8" t="s">
        <v>14</v>
      </c>
    </row>
    <row r="3" spans="1:13" ht="27" x14ac:dyDescent="0.15">
      <c r="A3" s="8" t="s">
        <v>15</v>
      </c>
      <c r="B3" s="8">
        <v>24.32</v>
      </c>
      <c r="C3" s="8"/>
      <c r="D3" s="8"/>
      <c r="E3" s="8"/>
      <c r="F3" s="8"/>
      <c r="G3" s="8"/>
      <c r="H3" s="8"/>
      <c r="I3" s="8"/>
      <c r="J3" s="8"/>
      <c r="K3" s="8"/>
      <c r="L3" s="8"/>
      <c r="M3" s="8">
        <v>24.32</v>
      </c>
    </row>
    <row r="4" spans="1:13" ht="27" x14ac:dyDescent="0.15">
      <c r="A4" s="8" t="s">
        <v>16</v>
      </c>
      <c r="B4" s="8"/>
      <c r="C4" s="8"/>
      <c r="D4" s="8"/>
      <c r="E4" s="8"/>
      <c r="F4" s="8">
        <v>41.8</v>
      </c>
      <c r="G4" s="8"/>
      <c r="H4" s="8"/>
      <c r="I4" s="8"/>
      <c r="J4" s="8"/>
      <c r="K4" s="8"/>
      <c r="L4" s="8"/>
      <c r="M4" s="8">
        <v>41.8</v>
      </c>
    </row>
    <row r="5" spans="1:13" ht="27" x14ac:dyDescent="0.15">
      <c r="A5" s="8" t="s">
        <v>17</v>
      </c>
      <c r="B5" s="8"/>
      <c r="C5" s="8"/>
      <c r="D5" s="8"/>
      <c r="E5" s="8"/>
      <c r="F5" s="8"/>
      <c r="G5" s="8">
        <v>63.84</v>
      </c>
      <c r="H5" s="8"/>
      <c r="I5" s="8"/>
      <c r="J5" s="8"/>
      <c r="K5" s="8"/>
      <c r="L5" s="8"/>
      <c r="M5" s="8">
        <v>63.84</v>
      </c>
    </row>
    <row r="6" spans="1:13" ht="27" x14ac:dyDescent="0.15">
      <c r="A6" s="8" t="s">
        <v>18</v>
      </c>
      <c r="B6" s="8"/>
      <c r="C6" s="8">
        <v>33.44</v>
      </c>
      <c r="D6" s="8"/>
      <c r="E6" s="8"/>
      <c r="F6" s="8"/>
      <c r="G6" s="8"/>
      <c r="H6" s="8"/>
      <c r="I6" s="8"/>
      <c r="J6" s="8"/>
      <c r="K6" s="8"/>
      <c r="L6" s="8"/>
      <c r="M6" s="8">
        <v>33.44</v>
      </c>
    </row>
    <row r="7" spans="1:13" ht="27" x14ac:dyDescent="0.15">
      <c r="A7" s="8" t="s">
        <v>19</v>
      </c>
      <c r="B7" s="8"/>
      <c r="C7" s="8">
        <v>33.44</v>
      </c>
      <c r="D7" s="8"/>
      <c r="E7" s="8"/>
      <c r="F7" s="8"/>
      <c r="G7" s="8"/>
      <c r="H7" s="8"/>
      <c r="I7" s="8"/>
      <c r="J7" s="8"/>
      <c r="K7" s="8"/>
      <c r="L7" s="8"/>
      <c r="M7" s="8">
        <v>33.44</v>
      </c>
    </row>
    <row r="8" spans="1:13" ht="27" x14ac:dyDescent="0.15">
      <c r="A8" s="8" t="s">
        <v>20</v>
      </c>
      <c r="B8" s="8"/>
      <c r="C8" s="8"/>
      <c r="D8" s="8"/>
      <c r="E8" s="8">
        <v>37.619999999999997</v>
      </c>
      <c r="F8" s="8"/>
      <c r="G8" s="8"/>
      <c r="H8" s="8"/>
      <c r="I8" s="8"/>
      <c r="J8" s="8"/>
      <c r="K8" s="8">
        <v>36.86</v>
      </c>
      <c r="L8" s="8"/>
      <c r="M8" s="8">
        <v>74.48</v>
      </c>
    </row>
    <row r="9" spans="1:13" ht="27" x14ac:dyDescent="0.15">
      <c r="A9" s="8" t="s">
        <v>21</v>
      </c>
      <c r="B9" s="8"/>
      <c r="C9" s="8"/>
      <c r="D9" s="8">
        <v>37.85</v>
      </c>
      <c r="E9" s="8"/>
      <c r="F9" s="8"/>
      <c r="G9" s="8"/>
      <c r="H9" s="8"/>
      <c r="I9" s="8"/>
      <c r="J9" s="8"/>
      <c r="K9" s="8"/>
      <c r="L9" s="8"/>
      <c r="M9" s="8">
        <v>37.85</v>
      </c>
    </row>
    <row r="10" spans="1:13" ht="27" x14ac:dyDescent="0.15">
      <c r="A10" s="8" t="s">
        <v>22</v>
      </c>
      <c r="B10" s="8"/>
      <c r="C10" s="8"/>
      <c r="D10" s="8"/>
      <c r="E10" s="8"/>
      <c r="F10" s="8"/>
      <c r="G10" s="8"/>
      <c r="H10" s="8">
        <v>45.94</v>
      </c>
      <c r="I10" s="8"/>
      <c r="J10" s="8"/>
      <c r="K10" s="8"/>
      <c r="L10" s="8"/>
      <c r="M10" s="8">
        <v>45.94</v>
      </c>
    </row>
    <row r="11" spans="1:13" ht="27" x14ac:dyDescent="0.15">
      <c r="A11" s="8" t="s">
        <v>23</v>
      </c>
      <c r="B11" s="8"/>
      <c r="C11" s="8"/>
      <c r="D11" s="8"/>
      <c r="E11" s="8"/>
      <c r="F11" s="8"/>
      <c r="G11" s="8">
        <v>63.84</v>
      </c>
      <c r="H11" s="8"/>
      <c r="I11" s="8"/>
      <c r="J11" s="8"/>
      <c r="K11" s="8"/>
      <c r="L11" s="8"/>
      <c r="M11" s="8">
        <v>63.84</v>
      </c>
    </row>
    <row r="12" spans="1:13" ht="27" x14ac:dyDescent="0.15">
      <c r="A12" s="8" t="s">
        <v>24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>
        <v>26.6</v>
      </c>
      <c r="M12" s="8">
        <v>26.6</v>
      </c>
    </row>
    <row r="13" spans="1:13" ht="27" x14ac:dyDescent="0.15">
      <c r="A13" s="8" t="s">
        <v>25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>
        <v>26.6</v>
      </c>
      <c r="M13" s="8">
        <v>26.6</v>
      </c>
    </row>
    <row r="14" spans="1:13" ht="27" x14ac:dyDescent="0.15">
      <c r="A14" s="8" t="s">
        <v>26</v>
      </c>
      <c r="B14" s="8"/>
      <c r="C14" s="8"/>
      <c r="D14" s="8"/>
      <c r="E14" s="8"/>
      <c r="F14" s="8">
        <v>41.8</v>
      </c>
      <c r="G14" s="8"/>
      <c r="H14" s="8"/>
      <c r="I14" s="8"/>
      <c r="J14" s="8"/>
      <c r="K14" s="8"/>
      <c r="L14" s="8"/>
      <c r="M14" s="8">
        <v>41.8</v>
      </c>
    </row>
    <row r="15" spans="1:13" ht="27" x14ac:dyDescent="0.15">
      <c r="A15" s="8" t="s">
        <v>27</v>
      </c>
      <c r="B15" s="8"/>
      <c r="C15" s="8"/>
      <c r="D15" s="8"/>
      <c r="E15" s="8"/>
      <c r="F15" s="8"/>
      <c r="G15" s="8"/>
      <c r="H15" s="8"/>
      <c r="I15" s="8">
        <v>41.8</v>
      </c>
      <c r="J15" s="8"/>
      <c r="K15" s="8"/>
      <c r="L15" s="8"/>
      <c r="M15" s="8">
        <v>41.8</v>
      </c>
    </row>
    <row r="16" spans="1:13" ht="27" x14ac:dyDescent="0.15">
      <c r="A16" s="8" t="s">
        <v>28</v>
      </c>
      <c r="B16" s="8"/>
      <c r="C16" s="8"/>
      <c r="D16" s="8"/>
      <c r="E16" s="8"/>
      <c r="F16" s="8"/>
      <c r="G16" s="8"/>
      <c r="H16" s="8"/>
      <c r="I16" s="8"/>
      <c r="J16" s="8">
        <v>28.42</v>
      </c>
      <c r="K16" s="8"/>
      <c r="L16" s="8"/>
      <c r="M16" s="8">
        <v>28.42</v>
      </c>
    </row>
    <row r="17" spans="1:13" ht="27" x14ac:dyDescent="0.15">
      <c r="A17" s="8" t="s">
        <v>29</v>
      </c>
      <c r="B17" s="8"/>
      <c r="C17" s="8"/>
      <c r="D17" s="8"/>
      <c r="E17" s="8"/>
      <c r="F17" s="8">
        <v>41.8</v>
      </c>
      <c r="G17" s="8"/>
      <c r="H17" s="8"/>
      <c r="I17" s="8"/>
      <c r="J17" s="8"/>
      <c r="K17" s="8"/>
      <c r="L17" s="8"/>
      <c r="M17" s="8">
        <v>41.8</v>
      </c>
    </row>
    <row r="18" spans="1:13" x14ac:dyDescent="0.15">
      <c r="A18" s="8" t="s">
        <v>14</v>
      </c>
      <c r="B18" s="8">
        <v>24.32</v>
      </c>
      <c r="C18" s="8">
        <v>66.88</v>
      </c>
      <c r="D18" s="8">
        <v>37.85</v>
      </c>
      <c r="E18" s="8">
        <v>37.619999999999997</v>
      </c>
      <c r="F18" s="8">
        <v>125.4</v>
      </c>
      <c r="G18" s="8">
        <v>127.68</v>
      </c>
      <c r="H18" s="8">
        <v>45.94</v>
      </c>
      <c r="I18" s="8">
        <v>41.8</v>
      </c>
      <c r="J18" s="8">
        <v>28.42</v>
      </c>
      <c r="K18" s="8">
        <v>36.86</v>
      </c>
      <c r="L18" s="8">
        <v>53.2</v>
      </c>
      <c r="M18" s="8">
        <v>625.97</v>
      </c>
    </row>
  </sheetData>
  <phoneticPr fontId="4" type="noConversion"/>
  <printOptions horizontalCentered="1"/>
  <pageMargins left="0.74803149606299213" right="0.74803149606299213" top="0.39370078740157483" bottom="0.39370078740157483" header="0" footer="0.19685039370078741"/>
  <pageSetup paperSize="9" orientation="landscape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2022-02-19T06:06:08Z</cp:lastPrinted>
  <dcterms:created xsi:type="dcterms:W3CDTF">2022-02-19T01:15:14Z</dcterms:created>
  <dcterms:modified xsi:type="dcterms:W3CDTF">2022-02-19T06:06:09Z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88090C22943A4F9E9290BF5264096A1A</vt:lpwstr>
  </property>
  <property fmtid="{D5CDD505-2E9C-101B-9397-08002B2CF9AE}" pid="3" name="KSOProductBuildVer">
    <vt:lpwstr>2052-11.1.0.10938</vt:lpwstr>
  </property>
</Properties>
</file>