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19级\"/>
    </mc:Choice>
  </mc:AlternateContent>
  <bookViews>
    <workbookView xWindow="0" yWindow="0" windowWidth="2400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6" i="1" l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<sst xmlns="http://schemas.openxmlformats.org/spreadsheetml/2006/main" count="189" uniqueCount="69">
  <si>
    <t>求和项:定价</t>
  </si>
  <si>
    <t>教材名称</t>
  </si>
  <si>
    <t>姓名学号</t>
  </si>
  <si>
    <t>A/大学生创新创业教程</t>
  </si>
  <si>
    <t>A/大学语文(第2版)</t>
  </si>
  <si>
    <t>A/马克思主义基本原理(2021年版)</t>
  </si>
  <si>
    <t>A/数学分析（第4版）（下册）</t>
  </si>
  <si>
    <t>A/税法 2021注册会计师考试教材</t>
  </si>
  <si>
    <t>总计</t>
  </si>
  <si>
    <t>41903036蔡殊曼</t>
  </si>
  <si>
    <t>41908041王雨涵</t>
  </si>
  <si>
    <t>41908066余云乔</t>
  </si>
  <si>
    <t>41908072顾婧怡</t>
  </si>
  <si>
    <t>41908095常灵瑞</t>
  </si>
  <si>
    <t>41908117王浩州</t>
  </si>
  <si>
    <t>41908128李维翰</t>
  </si>
  <si>
    <t>41911061姜浩然</t>
  </si>
  <si>
    <t>41914233尹昊阳</t>
  </si>
  <si>
    <t>41925025肖雅隽</t>
  </si>
  <si>
    <t>41929001陈锦寒</t>
  </si>
  <si>
    <t>41930007李心晖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</si>
  <si>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</si>
  <si>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</si>
  <si>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</si>
  <si>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</si>
  <si>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</si>
  <si>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</si>
  <si>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</si>
  <si>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</si>
  <si>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</si>
  <si>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</si>
  <si>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</si>
  <si>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</si>
  <si>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</si>
  <si>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</si>
  <si>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</si>
  <si>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41911061</t>
  </si>
  <si>
    <t>姜浩然</t>
  </si>
  <si>
    <t>发放</t>
  </si>
  <si>
    <t>2019级金融学（金融与理财实验班）</t>
  </si>
  <si>
    <t>2022-02-19 09:18:45</t>
  </si>
  <si>
    <t>.</t>
  </si>
  <si>
    <t>人民邮电出版社</t>
  </si>
  <si>
    <t>41908128</t>
  </si>
  <si>
    <t>李维翰</t>
  </si>
  <si>
    <t>41914233</t>
  </si>
  <si>
    <t>尹昊阳</t>
  </si>
  <si>
    <t>西南财经大学出版社</t>
  </si>
  <si>
    <t>高等教育出版社</t>
  </si>
  <si>
    <t>41908117</t>
  </si>
  <si>
    <t>王浩州</t>
  </si>
  <si>
    <t>41908041</t>
  </si>
  <si>
    <t>王雨涵</t>
  </si>
  <si>
    <t>41908066</t>
  </si>
  <si>
    <t>余云乔</t>
  </si>
  <si>
    <t>41929001</t>
  </si>
  <si>
    <t>陈锦寒</t>
  </si>
  <si>
    <t>41930007</t>
  </si>
  <si>
    <t>李心晖</t>
  </si>
  <si>
    <t>41908072</t>
  </si>
  <si>
    <t>顾婧怡</t>
  </si>
  <si>
    <t>41908095</t>
  </si>
  <si>
    <t>常灵瑞</t>
  </si>
  <si>
    <t>41925025</t>
  </si>
  <si>
    <t>肖雅隽</t>
  </si>
  <si>
    <t>中国财政经济出版社</t>
  </si>
  <si>
    <t>41903036</t>
  </si>
  <si>
    <t>蔡殊曼</t>
  </si>
  <si>
    <t>2019级金融学（金融与理财实验班）10740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</si>
</sst>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1.3887384259" createdVersion="5" refreshedVersion="5" minRefreshableVersion="3" recordCount="13">
  <cacheSource type="worksheet">
    <worksheetSource ref="A3:P16" sheet="Sheet1"/>
  </cacheSource>
  <cacheFields count="16">
    <cacheField name="凭证号" numFmtId="0">
      <sharedItems containsSemiMixedTypes="0" containsString="0" containsNumber="1" containsInteger="1" minValue="10740" maxValue="10740" count="1">
        <n v="1074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2">
        <s v="41911061"/>
        <s v="41908128"/>
        <s v="41914233"/>
        <s v="41908117"/>
        <s v="41908041"/>
        <s v="41908066"/>
        <s v="41929001"/>
        <s v="41930007"/>
        <s v="41908072"/>
        <s v="41908095"/>
        <s v="41925025"/>
        <s v="41903036"/>
      </sharedItems>
    </cacheField>
    <cacheField name="姓名" numFmtId="0">
      <sharedItems count="12">
        <s v="姜浩然"/>
        <s v="李维翰"/>
        <s v="尹昊阳"/>
        <s v="王浩州"/>
        <s v="王雨涵"/>
        <s v="余云乔"/>
        <s v="陈锦寒"/>
        <s v="李心晖"/>
        <s v="顾婧怡"/>
        <s v="常灵瑞"/>
        <s v="肖雅隽"/>
        <s v="蔡殊曼"/>
      </sharedItems>
    </cacheField>
    <cacheField name="姓名学号" numFmtId="0">
      <sharedItems count="12">
        <s v="41911061姜浩然"/>
        <s v="41908128李维翰"/>
        <s v="41914233尹昊阳"/>
        <s v="41908117王浩州"/>
        <s v="41908041王雨涵"/>
        <s v="41908066余云乔"/>
        <s v="41929001陈锦寒"/>
        <s v="41930007李心晖"/>
        <s v="41908072顾婧怡"/>
        <s v="41908095常灵瑞"/>
        <s v="41925025肖雅隽"/>
        <s v="41903036蔡殊曼"/>
      </sharedItems>
    </cacheField>
    <cacheField name="出库性质" numFmtId="0">
      <sharedItems count="1">
        <s v="发放"/>
      </sharedItems>
    </cacheField>
    <cacheField name="班级" numFmtId="0">
      <sharedItems count="1">
        <s v="2019级金融学（金融与理财实验班）"/>
      </sharedItems>
    </cacheField>
    <cacheField name="出库时间" numFmtId="49">
      <sharedItems count="1">
        <s v="2022-02-19 09:18:45"/>
      </sharedItems>
    </cacheField>
    <cacheField name="教材名称" numFmtId="49">
      <sharedItems count="5">
        <s v="A/大学生创新创业教程"/>
        <s v="A/大学语文(第2版)"/>
        <s v="A/马克思主义基本原理(2021年版)"/>
        <s v="A/数学分析（第4版）（下册）"/>
        <s v="A/税法 2021注册会计师考试教材"/>
      </sharedItems>
    </cacheField>
    <cacheField name="教材作者" numFmtId="0">
      <sharedItems count="1">
        <s v="."/>
      </sharedItems>
    </cacheField>
    <cacheField name="版别号" numFmtId="0">
      <sharedItems count="1">
        <s v="."/>
      </sharedItems>
    </cacheField>
    <cacheField name="出版社" numFmtId="0">
      <sharedItems count="4">
        <s v="人民邮电出版社"/>
        <s v="西南财经大学出版社"/>
        <s v="高等教育出版社"/>
        <s v="中国财政经济出版社"/>
      </sharedItems>
    </cacheField>
    <cacheField name="单价" numFmtId="0">
      <sharedItems containsSemiMixedTypes="0" containsString="0" containsNumber="1" minValue="23" maxValue="84" count="5">
        <n v="59.8"/>
        <n v="38"/>
        <n v="23"/>
        <n v="41.8"/>
        <n v="8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3" maxValue="63.84" count="5">
        <n v="45.45"/>
        <n v="28.88"/>
        <n v="23"/>
        <n v="31.77"/>
        <n v="63.8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2"/>
    <x v="3"/>
    <x v="0"/>
    <x v="3"/>
  </r>
  <r>
    <x v="0"/>
    <x v="0"/>
    <x v="0"/>
    <x v="5"/>
    <x v="5"/>
    <x v="5"/>
    <x v="0"/>
    <x v="0"/>
    <x v="0"/>
    <x v="3"/>
    <x v="0"/>
    <x v="0"/>
    <x v="2"/>
    <x v="3"/>
    <x v="0"/>
    <x v="3"/>
  </r>
  <r>
    <x v="0"/>
    <x v="0"/>
    <x v="0"/>
    <x v="6"/>
    <x v="6"/>
    <x v="6"/>
    <x v="0"/>
    <x v="0"/>
    <x v="0"/>
    <x v="3"/>
    <x v="0"/>
    <x v="0"/>
    <x v="2"/>
    <x v="3"/>
    <x v="0"/>
    <x v="3"/>
  </r>
  <r>
    <x v="0"/>
    <x v="0"/>
    <x v="0"/>
    <x v="7"/>
    <x v="7"/>
    <x v="7"/>
    <x v="0"/>
    <x v="0"/>
    <x v="0"/>
    <x v="3"/>
    <x v="0"/>
    <x v="0"/>
    <x v="2"/>
    <x v="3"/>
    <x v="0"/>
    <x v="3"/>
  </r>
  <r>
    <x v="0"/>
    <x v="0"/>
    <x v="0"/>
    <x v="8"/>
    <x v="8"/>
    <x v="8"/>
    <x v="0"/>
    <x v="0"/>
    <x v="0"/>
    <x v="3"/>
    <x v="0"/>
    <x v="0"/>
    <x v="2"/>
    <x v="3"/>
    <x v="0"/>
    <x v="3"/>
  </r>
  <r>
    <x v="0"/>
    <x v="0"/>
    <x v="0"/>
    <x v="9"/>
    <x v="9"/>
    <x v="9"/>
    <x v="0"/>
    <x v="0"/>
    <x v="0"/>
    <x v="3"/>
    <x v="0"/>
    <x v="0"/>
    <x v="2"/>
    <x v="3"/>
    <x v="0"/>
    <x v="3"/>
  </r>
  <r>
    <x v="0"/>
    <x v="0"/>
    <x v="0"/>
    <x v="10"/>
    <x v="10"/>
    <x v="10"/>
    <x v="0"/>
    <x v="0"/>
    <x v="0"/>
    <x v="4"/>
    <x v="0"/>
    <x v="0"/>
    <x v="3"/>
    <x v="4"/>
    <x v="0"/>
    <x v="4"/>
  </r>
  <r>
    <x v="0"/>
    <x v="0"/>
    <x v="0"/>
    <x v="11"/>
    <x v="11"/>
    <x v="11"/>
    <x v="0"/>
    <x v="0"/>
    <x v="0"/>
    <x v="4"/>
    <x v="0"/>
    <x v="0"/>
    <x v="3"/>
    <x v="4"/>
    <x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G17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3">
        <item x="11"/>
        <item x="4"/>
        <item x="5"/>
        <item x="8"/>
        <item x="9"/>
        <item x="3"/>
        <item x="1"/>
        <item x="0"/>
        <item x="2"/>
        <item x="10"/>
        <item x="6"/>
        <item x="7"/>
        <item t="default"/>
      </items>
    </pivotField>
    <pivotField compact="0" showAll="0"/>
    <pivotField compact="0" showAll="0"/>
    <pivotField compact="0" showAll="0"/>
    <pivotField axis="axisCol" compact="0" showAll="0">
      <items count="6">
        <item x="0"/>
        <item x="1"/>
        <item x="2"/>
        <item x="3"/>
        <item x="4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workbookViewId="0">
      <selection activeCell="A9" sqref="A3:G17"/>
    </sheetView>
  </sheetViews>
  <sheetFormatPr defaultColWidth="9" defaultRowHeight="13.5" x14ac:dyDescent="0.15"/>
  <cols>
    <col min="1" max="1" width="15.625"/>
    <col min="2" max="6" width="32.25"/>
    <col min="7" max="7" width="7.375"/>
  </cols>
  <sheetData>
    <row r="3" spans="1:7" x14ac:dyDescent="0.15">
      <c r="A3" t="s">
        <v>0</v>
      </c>
      <c r="B3" t="s">
        <v>1</v>
      </c>
    </row>
    <row r="4" spans="1: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 x14ac:dyDescent="0.15">
      <c r="A5" t="s">
        <v>9</v>
      </c>
      <c r="F5">
        <v>63.84</v>
      </c>
      <c r="G5">
        <v>63.84</v>
      </c>
    </row>
    <row r="6" spans="1:7" x14ac:dyDescent="0.15">
      <c r="A6" t="s">
        <v>10</v>
      </c>
      <c r="E6">
        <v>31.77</v>
      </c>
      <c r="G6">
        <v>31.77</v>
      </c>
    </row>
    <row r="7" spans="1:7" x14ac:dyDescent="0.15">
      <c r="A7" t="s">
        <v>11</v>
      </c>
      <c r="E7">
        <v>31.77</v>
      </c>
      <c r="G7">
        <v>31.77</v>
      </c>
    </row>
    <row r="8" spans="1:7" x14ac:dyDescent="0.15">
      <c r="A8" t="s">
        <v>12</v>
      </c>
      <c r="E8">
        <v>31.77</v>
      </c>
      <c r="G8">
        <v>31.77</v>
      </c>
    </row>
    <row r="9" spans="1:7" x14ac:dyDescent="0.15">
      <c r="A9" t="s">
        <v>13</v>
      </c>
      <c r="E9">
        <v>31.77</v>
      </c>
      <c r="G9">
        <v>31.77</v>
      </c>
    </row>
    <row r="10" spans="1:7" x14ac:dyDescent="0.15">
      <c r="A10" t="s">
        <v>14</v>
      </c>
      <c r="D10">
        <v>23</v>
      </c>
      <c r="G10">
        <v>23</v>
      </c>
    </row>
    <row r="11" spans="1:7" x14ac:dyDescent="0.15">
      <c r="A11" t="s">
        <v>15</v>
      </c>
      <c r="B11">
        <v>45.45</v>
      </c>
      <c r="G11">
        <v>45.45</v>
      </c>
    </row>
    <row r="12" spans="1:7" x14ac:dyDescent="0.15">
      <c r="A12" t="s">
        <v>16</v>
      </c>
      <c r="B12">
        <v>45.45</v>
      </c>
      <c r="D12">
        <v>23</v>
      </c>
      <c r="G12">
        <v>68.45</v>
      </c>
    </row>
    <row r="13" spans="1:7" x14ac:dyDescent="0.15">
      <c r="A13" t="s">
        <v>17</v>
      </c>
      <c r="C13">
        <v>28.88</v>
      </c>
      <c r="G13">
        <v>28.88</v>
      </c>
    </row>
    <row r="14" spans="1:7" x14ac:dyDescent="0.15">
      <c r="A14" t="s">
        <v>18</v>
      </c>
      <c r="F14">
        <v>63.84</v>
      </c>
      <c r="G14">
        <v>63.84</v>
      </c>
    </row>
    <row r="15" spans="1:7" x14ac:dyDescent="0.15">
      <c r="A15" t="s">
        <v>19</v>
      </c>
      <c r="E15">
        <v>31.77</v>
      </c>
      <c r="G15">
        <v>31.77</v>
      </c>
    </row>
    <row r="16" spans="1:7" x14ac:dyDescent="0.15">
      <c r="A16" t="s">
        <v>20</v>
      </c>
      <c r="E16">
        <v>31.77</v>
      </c>
      <c r="G16">
        <v>31.77</v>
      </c>
    </row>
    <row r="17" spans="1:7" x14ac:dyDescent="0.15">
      <c r="A17" t="s">
        <v>8</v>
      </c>
      <c r="B17">
        <v>90.9</v>
      </c>
      <c r="C17">
        <v>28.88</v>
      </c>
      <c r="D17">
        <v>46</v>
      </c>
      <c r="E17">
        <v>190.62</v>
      </c>
      <c r="F17">
        <v>127.68</v>
      </c>
      <c r="G17">
        <v>484.08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6"/>
  <sheetViews>
    <sheetView workbookViewId="0">
      <selection activeCell="H11" sqref="H11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9.625" customWidth="1"/>
    <col min="9" max="9" width="18.875" style="2" customWidth="1"/>
    <col min="10" max="10" width="28.1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21</v>
      </c>
      <c r="B3" s="4" t="s">
        <v>22</v>
      </c>
      <c r="C3" s="3" t="s">
        <v>23</v>
      </c>
      <c r="D3" s="4" t="s">
        <v>24</v>
      </c>
      <c r="E3" s="3" t="s">
        <v>25</v>
      </c>
      <c r="F3" s="3" t="s">
        <v>2</v>
      </c>
      <c r="G3" s="3" t="s">
        <v>26</v>
      </c>
      <c r="H3" s="3" t="s">
        <v>27</v>
      </c>
      <c r="I3" s="4" t="s">
        <v>28</v>
      </c>
      <c r="J3" s="4" t="s">
        <v>1</v>
      </c>
      <c r="K3" s="3" t="s">
        <v>29</v>
      </c>
      <c r="L3" s="3" t="s">
        <v>30</v>
      </c>
      <c r="M3" s="3" t="s">
        <v>31</v>
      </c>
      <c r="N3" s="3" t="s">
        <v>32</v>
      </c>
      <c r="O3" s="3" t="s">
        <v>33</v>
      </c>
      <c r="P3" t="s">
        <v>34</v>
      </c>
    </row>
    <row r="4" spans="1:16" x14ac:dyDescent="0.15">
      <c r="A4" s="5">
        <v>10740</v>
      </c>
      <c r="B4" s="6" t="s">
        <v>35</v>
      </c>
      <c r="C4" s="5">
        <v>2</v>
      </c>
      <c r="D4" s="6" t="s">
        <v>36</v>
      </c>
      <c r="E4" s="1" t="s">
        <v>37</v>
      </c>
      <c r="F4" s="1" t="str">
        <f>D4&amp;E4</f>
        <v>41911061姜浩然</v>
      </c>
      <c r="G4" s="1" t="s">
        <v>38</v>
      </c>
      <c r="H4" s="1" t="s">
        <v>39</v>
      </c>
      <c r="I4" s="6" t="s">
        <v>40</v>
      </c>
      <c r="J4" s="6" t="s">
        <v>3</v>
      </c>
      <c r="K4" s="1" t="s">
        <v>41</v>
      </c>
      <c r="L4" s="1" t="s">
        <v>41</v>
      </c>
      <c r="M4" s="1" t="s">
        <v>42</v>
      </c>
      <c r="N4" s="5">
        <v>59.8</v>
      </c>
      <c r="O4" s="5">
        <v>1</v>
      </c>
      <c r="P4">
        <f>VLOOKUP(J4,[1]Sheet1!$E$1:$F$65536,2,FALSE)</f>
        <v>45.45</v>
      </c>
    </row>
    <row r="5" spans="1:16" x14ac:dyDescent="0.15">
      <c r="A5" s="5">
        <v>10740</v>
      </c>
      <c r="B5" s="6" t="s">
        <v>35</v>
      </c>
      <c r="C5" s="5">
        <v>2</v>
      </c>
      <c r="D5" s="6" t="s">
        <v>43</v>
      </c>
      <c r="E5" s="1" t="s">
        <v>44</v>
      </c>
      <c r="F5" s="1" t="str">
        <f t="shared" ref="F5:F16" si="0">D5&amp;E5</f>
        <v>41908128李维翰</v>
      </c>
      <c r="G5" s="1" t="s">
        <v>38</v>
      </c>
      <c r="H5" s="1" t="s">
        <v>39</v>
      </c>
      <c r="I5" s="6" t="s">
        <v>40</v>
      </c>
      <c r="J5" s="6" t="s">
        <v>3</v>
      </c>
      <c r="K5" s="1" t="s">
        <v>41</v>
      </c>
      <c r="L5" s="1" t="s">
        <v>41</v>
      </c>
      <c r="M5" s="1" t="s">
        <v>42</v>
      </c>
      <c r="N5" s="5">
        <v>59.8</v>
      </c>
      <c r="O5" s="5">
        <v>1</v>
      </c>
      <c r="P5">
        <f>VLOOKUP(J5,[1]Sheet1!$E$1:$F$65536,2,FALSE)</f>
        <v>45.45</v>
      </c>
    </row>
    <row r="6" spans="1:16" x14ac:dyDescent="0.15">
      <c r="A6" s="5">
        <v>10740</v>
      </c>
      <c r="B6" s="6" t="s">
        <v>35</v>
      </c>
      <c r="C6" s="5">
        <v>2</v>
      </c>
      <c r="D6" s="6" t="s">
        <v>45</v>
      </c>
      <c r="E6" s="1" t="s">
        <v>46</v>
      </c>
      <c r="F6" s="1" t="str">
        <f t="shared" si="0"/>
        <v>41914233尹昊阳</v>
      </c>
      <c r="G6" s="1" t="s">
        <v>38</v>
      </c>
      <c r="H6" s="1" t="s">
        <v>39</v>
      </c>
      <c r="I6" s="6" t="s">
        <v>40</v>
      </c>
      <c r="J6" s="6" t="s">
        <v>4</v>
      </c>
      <c r="K6" s="1" t="s">
        <v>41</v>
      </c>
      <c r="L6" s="1" t="s">
        <v>41</v>
      </c>
      <c r="M6" s="1" t="s">
        <v>47</v>
      </c>
      <c r="N6" s="5">
        <v>38</v>
      </c>
      <c r="O6" s="5">
        <v>1</v>
      </c>
      <c r="P6">
        <f>VLOOKUP(J6,[1]Sheet1!$E$1:$F$65536,2,FALSE)</f>
        <v>28.88</v>
      </c>
    </row>
    <row r="7" spans="1:16" x14ac:dyDescent="0.15">
      <c r="A7" s="5">
        <v>10740</v>
      </c>
      <c r="B7" s="6" t="s">
        <v>35</v>
      </c>
      <c r="C7" s="5">
        <v>2</v>
      </c>
      <c r="D7" s="6" t="s">
        <v>36</v>
      </c>
      <c r="E7" s="1" t="s">
        <v>37</v>
      </c>
      <c r="F7" s="1" t="str">
        <f t="shared" si="0"/>
        <v>41911061姜浩然</v>
      </c>
      <c r="G7" s="1" t="s">
        <v>38</v>
      </c>
      <c r="H7" s="1" t="s">
        <v>39</v>
      </c>
      <c r="I7" s="6" t="s">
        <v>40</v>
      </c>
      <c r="J7" s="6" t="s">
        <v>5</v>
      </c>
      <c r="K7" s="1" t="s">
        <v>41</v>
      </c>
      <c r="L7" s="1" t="s">
        <v>41</v>
      </c>
      <c r="M7" s="1" t="s">
        <v>48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10740</v>
      </c>
      <c r="B8" s="6" t="s">
        <v>35</v>
      </c>
      <c r="C8" s="5">
        <v>2</v>
      </c>
      <c r="D8" s="6" t="s">
        <v>49</v>
      </c>
      <c r="E8" s="1" t="s">
        <v>50</v>
      </c>
      <c r="F8" s="1" t="str">
        <f t="shared" si="0"/>
        <v>41908117王浩州</v>
      </c>
      <c r="G8" s="1" t="s">
        <v>38</v>
      </c>
      <c r="H8" s="1" t="s">
        <v>39</v>
      </c>
      <c r="I8" s="6" t="s">
        <v>40</v>
      </c>
      <c r="J8" s="6" t="s">
        <v>5</v>
      </c>
      <c r="K8" s="1" t="s">
        <v>41</v>
      </c>
      <c r="L8" s="1" t="s">
        <v>41</v>
      </c>
      <c r="M8" s="1" t="s">
        <v>48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10740</v>
      </c>
      <c r="B9" s="6" t="s">
        <v>35</v>
      </c>
      <c r="C9" s="5">
        <v>2</v>
      </c>
      <c r="D9" s="6" t="s">
        <v>51</v>
      </c>
      <c r="E9" s="1" t="s">
        <v>52</v>
      </c>
      <c r="F9" s="1" t="str">
        <f t="shared" si="0"/>
        <v>41908041王雨涵</v>
      </c>
      <c r="G9" s="1" t="s">
        <v>38</v>
      </c>
      <c r="H9" s="1" t="s">
        <v>39</v>
      </c>
      <c r="I9" s="6" t="s">
        <v>40</v>
      </c>
      <c r="J9" s="6" t="s">
        <v>6</v>
      </c>
      <c r="K9" s="1" t="s">
        <v>41</v>
      </c>
      <c r="L9" s="1" t="s">
        <v>41</v>
      </c>
      <c r="M9" s="1" t="s">
        <v>48</v>
      </c>
      <c r="N9" s="5">
        <v>41.8</v>
      </c>
      <c r="O9" s="5">
        <v>1</v>
      </c>
      <c r="P9">
        <f>VLOOKUP(J9,[1]Sheet1!$E$1:$F$65536,2,FALSE)</f>
        <v>31.77</v>
      </c>
    </row>
    <row r="10" spans="1:16" x14ac:dyDescent="0.15">
      <c r="A10" s="5">
        <v>10740</v>
      </c>
      <c r="B10" s="6" t="s">
        <v>35</v>
      </c>
      <c r="C10" s="5">
        <v>2</v>
      </c>
      <c r="D10" s="6" t="s">
        <v>53</v>
      </c>
      <c r="E10" s="1" t="s">
        <v>54</v>
      </c>
      <c r="F10" s="1" t="str">
        <f t="shared" si="0"/>
        <v>41908066余云乔</v>
      </c>
      <c r="G10" s="1" t="s">
        <v>38</v>
      </c>
      <c r="H10" s="1" t="s">
        <v>39</v>
      </c>
      <c r="I10" s="6" t="s">
        <v>40</v>
      </c>
      <c r="J10" s="6" t="s">
        <v>6</v>
      </c>
      <c r="K10" s="1" t="s">
        <v>41</v>
      </c>
      <c r="L10" s="1" t="s">
        <v>41</v>
      </c>
      <c r="M10" s="1" t="s">
        <v>48</v>
      </c>
      <c r="N10" s="5">
        <v>41.8</v>
      </c>
      <c r="O10" s="5">
        <v>1</v>
      </c>
      <c r="P10">
        <f>VLOOKUP(J10,[1]Sheet1!$E$1:$F$65536,2,FALSE)</f>
        <v>31.77</v>
      </c>
    </row>
    <row r="11" spans="1:16" x14ac:dyDescent="0.15">
      <c r="A11" s="5">
        <v>10740</v>
      </c>
      <c r="B11" s="6" t="s">
        <v>35</v>
      </c>
      <c r="C11" s="5">
        <v>2</v>
      </c>
      <c r="D11" s="6" t="s">
        <v>55</v>
      </c>
      <c r="E11" s="1" t="s">
        <v>56</v>
      </c>
      <c r="F11" s="1" t="str">
        <f t="shared" si="0"/>
        <v>41929001陈锦寒</v>
      </c>
      <c r="G11" s="1" t="s">
        <v>38</v>
      </c>
      <c r="H11" s="1" t="s">
        <v>39</v>
      </c>
      <c r="I11" s="6" t="s">
        <v>40</v>
      </c>
      <c r="J11" s="6" t="s">
        <v>6</v>
      </c>
      <c r="K11" s="1" t="s">
        <v>41</v>
      </c>
      <c r="L11" s="1" t="s">
        <v>41</v>
      </c>
      <c r="M11" s="1" t="s">
        <v>48</v>
      </c>
      <c r="N11" s="5">
        <v>41.8</v>
      </c>
      <c r="O11" s="5">
        <v>1</v>
      </c>
      <c r="P11">
        <f>VLOOKUP(J11,[1]Sheet1!$E$1:$F$65536,2,FALSE)</f>
        <v>31.77</v>
      </c>
    </row>
    <row r="12" spans="1:16" x14ac:dyDescent="0.15">
      <c r="A12" s="5">
        <v>10740</v>
      </c>
      <c r="B12" s="6" t="s">
        <v>35</v>
      </c>
      <c r="C12" s="5">
        <v>2</v>
      </c>
      <c r="D12" s="6" t="s">
        <v>57</v>
      </c>
      <c r="E12" s="1" t="s">
        <v>58</v>
      </c>
      <c r="F12" s="1" t="str">
        <f t="shared" si="0"/>
        <v>41930007李心晖</v>
      </c>
      <c r="G12" s="1" t="s">
        <v>38</v>
      </c>
      <c r="H12" s="1" t="s">
        <v>39</v>
      </c>
      <c r="I12" s="6" t="s">
        <v>40</v>
      </c>
      <c r="J12" s="6" t="s">
        <v>6</v>
      </c>
      <c r="K12" s="1" t="s">
        <v>41</v>
      </c>
      <c r="L12" s="1" t="s">
        <v>41</v>
      </c>
      <c r="M12" s="1" t="s">
        <v>48</v>
      </c>
      <c r="N12" s="5">
        <v>41.8</v>
      </c>
      <c r="O12" s="5">
        <v>1</v>
      </c>
      <c r="P12">
        <f>VLOOKUP(J12,[1]Sheet1!$E$1:$F$65536,2,FALSE)</f>
        <v>31.77</v>
      </c>
    </row>
    <row r="13" spans="1:16" x14ac:dyDescent="0.15">
      <c r="A13" s="5">
        <v>10740</v>
      </c>
      <c r="B13" s="6" t="s">
        <v>35</v>
      </c>
      <c r="C13" s="5">
        <v>2</v>
      </c>
      <c r="D13" s="6" t="s">
        <v>59</v>
      </c>
      <c r="E13" s="1" t="s">
        <v>60</v>
      </c>
      <c r="F13" s="1" t="str">
        <f t="shared" si="0"/>
        <v>41908072顾婧怡</v>
      </c>
      <c r="G13" s="1" t="s">
        <v>38</v>
      </c>
      <c r="H13" s="1" t="s">
        <v>39</v>
      </c>
      <c r="I13" s="6" t="s">
        <v>40</v>
      </c>
      <c r="J13" s="6" t="s">
        <v>6</v>
      </c>
      <c r="K13" s="1" t="s">
        <v>41</v>
      </c>
      <c r="L13" s="1" t="s">
        <v>41</v>
      </c>
      <c r="M13" s="1" t="s">
        <v>48</v>
      </c>
      <c r="N13" s="5">
        <v>41.8</v>
      </c>
      <c r="O13" s="5">
        <v>1</v>
      </c>
      <c r="P13">
        <f>VLOOKUP(J13,[1]Sheet1!$E$1:$F$65536,2,FALSE)</f>
        <v>31.77</v>
      </c>
    </row>
    <row r="14" spans="1:16" x14ac:dyDescent="0.15">
      <c r="A14" s="5">
        <v>10740</v>
      </c>
      <c r="B14" s="6" t="s">
        <v>35</v>
      </c>
      <c r="C14" s="5">
        <v>2</v>
      </c>
      <c r="D14" s="6" t="s">
        <v>61</v>
      </c>
      <c r="E14" s="1" t="s">
        <v>62</v>
      </c>
      <c r="F14" s="1" t="str">
        <f t="shared" si="0"/>
        <v>41908095常灵瑞</v>
      </c>
      <c r="G14" s="1" t="s">
        <v>38</v>
      </c>
      <c r="H14" s="1" t="s">
        <v>39</v>
      </c>
      <c r="I14" s="6" t="s">
        <v>40</v>
      </c>
      <c r="J14" s="6" t="s">
        <v>6</v>
      </c>
      <c r="K14" s="1" t="s">
        <v>41</v>
      </c>
      <c r="L14" s="1" t="s">
        <v>41</v>
      </c>
      <c r="M14" s="1" t="s">
        <v>48</v>
      </c>
      <c r="N14" s="5">
        <v>41.8</v>
      </c>
      <c r="O14" s="5">
        <v>1</v>
      </c>
      <c r="P14">
        <f>VLOOKUP(J14,[1]Sheet1!$E$1:$F$65536,2,FALSE)</f>
        <v>31.77</v>
      </c>
    </row>
    <row r="15" spans="1:16" x14ac:dyDescent="0.15">
      <c r="A15" s="5">
        <v>10740</v>
      </c>
      <c r="B15" s="6" t="s">
        <v>35</v>
      </c>
      <c r="C15" s="5">
        <v>2</v>
      </c>
      <c r="D15" s="6" t="s">
        <v>63</v>
      </c>
      <c r="E15" s="1" t="s">
        <v>64</v>
      </c>
      <c r="F15" s="1" t="str">
        <f t="shared" si="0"/>
        <v>41925025肖雅隽</v>
      </c>
      <c r="G15" s="1" t="s">
        <v>38</v>
      </c>
      <c r="H15" s="1" t="s">
        <v>39</v>
      </c>
      <c r="I15" s="6" t="s">
        <v>40</v>
      </c>
      <c r="J15" s="6" t="s">
        <v>7</v>
      </c>
      <c r="K15" s="1" t="s">
        <v>41</v>
      </c>
      <c r="L15" s="1" t="s">
        <v>41</v>
      </c>
      <c r="M15" s="1" t="s">
        <v>65</v>
      </c>
      <c r="N15" s="5">
        <v>84</v>
      </c>
      <c r="O15" s="5">
        <v>1</v>
      </c>
      <c r="P15">
        <f>VLOOKUP(J15,[1]Sheet1!$E$1:$F$65536,2,FALSE)</f>
        <v>63.84</v>
      </c>
    </row>
    <row r="16" spans="1:16" x14ac:dyDescent="0.15">
      <c r="A16" s="5">
        <v>10740</v>
      </c>
      <c r="B16" s="6" t="s">
        <v>35</v>
      </c>
      <c r="C16" s="5">
        <v>2</v>
      </c>
      <c r="D16" s="6" t="s">
        <v>66</v>
      </c>
      <c r="E16" s="1" t="s">
        <v>67</v>
      </c>
      <c r="F16" s="1" t="str">
        <f t="shared" si="0"/>
        <v>41903036蔡殊曼</v>
      </c>
      <c r="G16" s="1" t="s">
        <v>38</v>
      </c>
      <c r="H16" s="1" t="s">
        <v>39</v>
      </c>
      <c r="I16" s="6" t="s">
        <v>40</v>
      </c>
      <c r="J16" s="6" t="s">
        <v>7</v>
      </c>
      <c r="K16" s="1" t="s">
        <v>41</v>
      </c>
      <c r="L16" s="1" t="s">
        <v>41</v>
      </c>
      <c r="M16" s="1" t="s">
        <v>65</v>
      </c>
      <c r="N16" s="5">
        <v>84</v>
      </c>
      <c r="O16" s="5">
        <v>1</v>
      </c>
      <c r="P16">
        <f>VLOOKUP(J16,[1]Sheet1!$E$1:$F$65536,2,FALSE)</f>
        <v>63.84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BreakPreview" zoomScale="60" zoomScaleNormal="100" workbookViewId="0">
      <selection activeCell="A2" sqref="A2:G15"/>
    </sheetView>
  </sheetViews>
  <sheetFormatPr defaultColWidth="9" defaultRowHeight="13.5" x14ac:dyDescent="0.15"/>
  <sheetData>
    <row r="1" spans="1:7" ht="25.5" x14ac:dyDescent="0.15">
      <c r="A1" s="7" t="s">
        <v>68</v>
      </c>
    </row>
    <row r="2" spans="1:7" ht="67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</row>
    <row r="3" spans="1:7" ht="27" x14ac:dyDescent="0.15">
      <c r="A3" s="8" t="s">
        <v>9</v>
      </c>
      <c r="B3" s="8"/>
      <c r="C3" s="8"/>
      <c r="D3" s="8"/>
      <c r="E3" s="8"/>
      <c r="F3" s="8">
        <v>63.84</v>
      </c>
      <c r="G3" s="8">
        <v>63.84</v>
      </c>
    </row>
    <row r="4" spans="1:7" ht="27" x14ac:dyDescent="0.15">
      <c r="A4" s="8" t="s">
        <v>10</v>
      </c>
      <c r="B4" s="8"/>
      <c r="C4" s="8"/>
      <c r="D4" s="8"/>
      <c r="E4" s="8">
        <v>31.77</v>
      </c>
      <c r="F4" s="8"/>
      <c r="G4" s="8">
        <v>31.77</v>
      </c>
    </row>
    <row r="5" spans="1:7" ht="27" x14ac:dyDescent="0.15">
      <c r="A5" s="8" t="s">
        <v>11</v>
      </c>
      <c r="B5" s="8"/>
      <c r="C5" s="8"/>
      <c r="D5" s="8"/>
      <c r="E5" s="8">
        <v>31.77</v>
      </c>
      <c r="F5" s="8"/>
      <c r="G5" s="8">
        <v>31.77</v>
      </c>
    </row>
    <row r="6" spans="1:7" ht="27" x14ac:dyDescent="0.15">
      <c r="A6" s="8" t="s">
        <v>12</v>
      </c>
      <c r="B6" s="8"/>
      <c r="C6" s="8"/>
      <c r="D6" s="8"/>
      <c r="E6" s="8">
        <v>31.77</v>
      </c>
      <c r="F6" s="8"/>
      <c r="G6" s="8">
        <v>31.77</v>
      </c>
    </row>
    <row r="7" spans="1:7" ht="27" x14ac:dyDescent="0.15">
      <c r="A7" s="8" t="s">
        <v>13</v>
      </c>
      <c r="B7" s="8"/>
      <c r="C7" s="8"/>
      <c r="D7" s="8"/>
      <c r="E7" s="8">
        <v>31.77</v>
      </c>
      <c r="F7" s="8"/>
      <c r="G7" s="8">
        <v>31.77</v>
      </c>
    </row>
    <row r="8" spans="1:7" ht="27" x14ac:dyDescent="0.15">
      <c r="A8" s="8" t="s">
        <v>14</v>
      </c>
      <c r="B8" s="8"/>
      <c r="C8" s="8"/>
      <c r="D8" s="8">
        <v>23</v>
      </c>
      <c r="E8" s="8"/>
      <c r="F8" s="8"/>
      <c r="G8" s="8">
        <v>23</v>
      </c>
    </row>
    <row r="9" spans="1:7" ht="27" x14ac:dyDescent="0.15">
      <c r="A9" s="8" t="s">
        <v>15</v>
      </c>
      <c r="B9" s="8">
        <v>45.45</v>
      </c>
      <c r="C9" s="8"/>
      <c r="D9" s="8"/>
      <c r="E9" s="8"/>
      <c r="F9" s="8"/>
      <c r="G9" s="8">
        <v>45.45</v>
      </c>
    </row>
    <row r="10" spans="1:7" ht="27" x14ac:dyDescent="0.15">
      <c r="A10" s="8" t="s">
        <v>16</v>
      </c>
      <c r="B10" s="8">
        <v>45.45</v>
      </c>
      <c r="C10" s="8"/>
      <c r="D10" s="8">
        <v>23</v>
      </c>
      <c r="E10" s="8"/>
      <c r="F10" s="8"/>
      <c r="G10" s="8">
        <v>68.45</v>
      </c>
    </row>
    <row r="11" spans="1:7" ht="27" x14ac:dyDescent="0.15">
      <c r="A11" s="8" t="s">
        <v>17</v>
      </c>
      <c r="B11" s="8"/>
      <c r="C11" s="8">
        <v>28.88</v>
      </c>
      <c r="D11" s="8"/>
      <c r="E11" s="8"/>
      <c r="F11" s="8"/>
      <c r="G11" s="8">
        <v>28.88</v>
      </c>
    </row>
    <row r="12" spans="1:7" ht="27" x14ac:dyDescent="0.15">
      <c r="A12" s="8" t="s">
        <v>18</v>
      </c>
      <c r="B12" s="8"/>
      <c r="C12" s="8"/>
      <c r="D12" s="8"/>
      <c r="E12" s="8"/>
      <c r="F12" s="8">
        <v>63.84</v>
      </c>
      <c r="G12" s="8">
        <v>63.84</v>
      </c>
    </row>
    <row r="13" spans="1:7" ht="27" x14ac:dyDescent="0.15">
      <c r="A13" s="8" t="s">
        <v>19</v>
      </c>
      <c r="B13" s="8"/>
      <c r="C13" s="8"/>
      <c r="D13" s="8"/>
      <c r="E13" s="8">
        <v>31.77</v>
      </c>
      <c r="F13" s="8"/>
      <c r="G13" s="8">
        <v>31.77</v>
      </c>
    </row>
    <row r="14" spans="1:7" ht="27" x14ac:dyDescent="0.15">
      <c r="A14" s="8" t="s">
        <v>20</v>
      </c>
      <c r="B14" s="8"/>
      <c r="C14" s="8"/>
      <c r="D14" s="8"/>
      <c r="E14" s="8">
        <v>31.77</v>
      </c>
      <c r="F14" s="8"/>
      <c r="G14" s="8">
        <v>31.77</v>
      </c>
    </row>
    <row r="15" spans="1:7" x14ac:dyDescent="0.15">
      <c r="A15" s="8" t="s">
        <v>8</v>
      </c>
      <c r="B15" s="8">
        <v>90.9</v>
      </c>
      <c r="C15" s="8">
        <v>28.88</v>
      </c>
      <c r="D15" s="8">
        <v>46</v>
      </c>
      <c r="E15" s="8">
        <v>190.62</v>
      </c>
      <c r="F15" s="8">
        <v>127.68</v>
      </c>
      <c r="G15" s="8">
        <v>484.08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2022-02-19T06:02:54Z</cp:lastPrinted>
  <dcterms:created xsi:type="dcterms:W3CDTF">2022-02-19T01:19:11Z</dcterms:created>
  <dcterms:modified xsi:type="dcterms:W3CDTF">2022-02-19T06:02:55Z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DB6FF119E2134A03A11AE7E99C412C0C</vt:lpwstr>
  </property>
  <property fmtid="{D5CDD505-2E9C-101B-9397-08002B2CF9AE}" pid="3" name="KSOProductBuildVer">
    <vt:lpwstr>2052-11.1.0.10938</vt:lpwstr>
  </property>
</Properties>
</file>