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8" i="1" l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<sst xmlns="http://schemas.openxmlformats.org/spreadsheetml/2006/main" count="91" uniqueCount="44">
  <si>
    <t>求和项:定价</t>
  </si>
  <si>
    <t>教材名称</t>
  </si>
  <si>
    <t>姓名学号</t>
  </si>
  <si>
    <t>A/PYTHON应用基础</t>
  </si>
  <si>
    <t>A/思想道德与法治(2021年版)</t>
  </si>
  <si>
    <t>A/刑事诉讼法学(第3版)</t>
  </si>
  <si>
    <t>总计</t>
  </si>
  <si>
    <t>41914407黄灏哲</t>
  </si>
  <si>
    <t>41914411杨舒俊</t>
  </si>
  <si>
    <t>41914416周博华</t>
  </si>
  <si>
    <t>41914429周思懿</t>
  </si>
  <si>
    <t>41914477王姝媛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</si>
  <si>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</si>
  <si>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</si>
  <si>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</si>
  <si>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</si>
  <si>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</si>
  <si>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</si>
  <si>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</si>
  <si>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</si>
  <si>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</si>
  <si>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</si>
  <si>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</si>
  <si>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</si>
  <si>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</si>
  <si>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</si>
  <si>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</si>
  <si>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41914411</t>
  </si>
  <si>
    <t>杨舒俊</t>
  </si>
  <si>
    <t>发放</t>
  </si>
  <si>
    <t>2019级会计学（双语实验班）</t>
  </si>
  <si>
    <t>2022-02-19 08:37:23</t>
  </si>
  <si>
    <t>.</t>
  </si>
  <si>
    <t>机械工业出版社</t>
  </si>
  <si>
    <t>41914429</t>
  </si>
  <si>
    <t>周思懿</t>
  </si>
  <si>
    <t>高等教育出版社</t>
  </si>
  <si>
    <t>41914416</t>
  </si>
  <si>
    <t>周博华</t>
  </si>
  <si>
    <t>41914477</t>
  </si>
  <si>
    <t>王姝媛</t>
  </si>
  <si>
    <t>41914407</t>
  </si>
  <si>
    <t>黄灏哲</t>
  </si>
  <si>
    <t>2019级会计学（双语实验班）10732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</si>
</sst>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" xfId="0" applyBorder="1" applyAlignment="1">
      <alignment vertical="center" wrapText="1"/>
    </xf>
    <xf numFmtId="0" fontId="3" fillId="0" borderId="12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610416667" createdVersion="1" refreshedVersion="5" minRefreshableVersion="1" recordCount="5">
  <cacheSource type="worksheet">
    <worksheetSource ref="A3:P8" sheet="Sheet1"/>
  </cacheSource>
  <cacheFields count="16">
    <cacheField name="凭证号" numFmtId="0">
      <sharedItems containsSemiMixedTypes="0" containsString="0" containsNumber="1" containsInteger="1" minValue="10732" maxValue="10732" count="1">
        <n v="10732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">
        <s v="41914411"/>
        <s v="41914429"/>
        <s v="41914416"/>
        <s v="41914477"/>
        <s v="41914407"/>
      </sharedItems>
    </cacheField>
    <cacheField name="姓名" numFmtId="0">
      <sharedItems count="5">
        <s v="杨舒俊"/>
        <s v="周思懿"/>
        <s v="周博华"/>
        <s v="王姝媛"/>
        <s v="黄灏哲"/>
      </sharedItems>
    </cacheField>
    <cacheField name="姓名学号" numFmtId="0">
      <sharedItems count="5">
        <s v="41914411杨舒俊"/>
        <s v="41914429周思懿"/>
        <s v="41914416周博华"/>
        <s v="41914477王姝媛"/>
        <s v="41914407黄灏哲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会计学（双语实验班）"/>
      </sharedItems>
    </cacheField>
    <cacheField name="出库时间" numFmtId="49">
      <sharedItems count="1">
        <s v="2022-02-19 08:37:23"/>
      </sharedItems>
    </cacheField>
    <cacheField name="教材名称" numFmtId="49">
      <sharedItems count="3">
        <s v="A/PYTHON应用基础"/>
        <s v="A/思想道德与法治(2021年版)"/>
        <s v="A/刑事诉讼法学(第3版)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2">
        <s v="机械工业出版社"/>
        <s v="高等教育出版社"/>
      </sharedItems>
    </cacheField>
    <cacheField name="单价" numFmtId="0">
      <sharedItems containsSemiMixedTypes="0" containsString="0" containsNumber="1" containsInteger="1" minValue="18" maxValue="55" count="3">
        <n v="49"/>
        <n v="18"/>
        <n v="5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" maxValue="41.8" count="3">
        <n v="37.24"/>
        <n v="18"/>
        <n v="41.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1"/>
    <x v="2"/>
    <x v="0"/>
    <x v="2"/>
  </r>
  <r>
    <x v="0"/>
    <x v="0"/>
    <x v="0"/>
    <x v="3"/>
    <x v="3"/>
    <x v="3"/>
    <x v="0"/>
    <x v="0"/>
    <x v="0"/>
    <x v="2"/>
    <x v="0"/>
    <x v="0"/>
    <x v="1"/>
    <x v="2"/>
    <x v="0"/>
    <x v="2"/>
  </r>
  <r>
    <x v="0"/>
    <x v="0"/>
    <x v="0"/>
    <x v="4"/>
    <x v="4"/>
    <x v="4"/>
    <x v="0"/>
    <x v="0"/>
    <x v="0"/>
    <x v="2"/>
    <x v="0"/>
    <x v="0"/>
    <x v="1"/>
    <x v="2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5" minRefreshableVersion="1" useAutoFormatting="1" createdVersion="1" indent="0" compact="0" compactData="0" gridDropZones="1" multipleFieldFilters="0">
  <location ref="A3:E10" firstHeaderRow="1" firstDataRow="2" firstDataCol="1"/>
  <pivotFields count="16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6">
        <item x="4"/>
        <item x="0"/>
        <item x="2"/>
        <item x="1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9"/>
  </colFields>
  <colItems count="4">
    <i>
      <x/>
    </i>
    <i>
      <x v="1"/>
    </i>
    <i>
      <x v="2"/>
    </i>
    <i t="grand">
      <x/>
    </i>
  </colItems>
  <dataFields count="1">
    <dataField name="求和项:定价" fld="15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workbookViewId="0">
      <selection activeCell="A5" sqref="A3:E10"/>
    </sheetView>
  </sheetViews>
  <sheetFormatPr defaultColWidth="9" defaultRowHeight="13.5" x14ac:dyDescent="0.15"/>
  <cols>
    <col min="1" max="1" width="15.625"/>
    <col min="2" max="4" width="28.125"/>
    <col min="5" max="5" width="7.375"/>
  </cols>
  <sheetData>
    <row r="3" spans="1:5" x14ac:dyDescent="0.15">
      <c r="A3" s="7" t="s">
        <v>0</v>
      </c>
      <c r="B3" s="7" t="s">
        <v>1</v>
      </c>
      <c r="C3" s="7"/>
      <c r="D3" s="8"/>
      <c r="E3" s="9"/>
    </row>
    <row r="4" spans="1:5" x14ac:dyDescent="0.15">
      <c r="A4" s="7" t="s">
        <v>2</v>
      </c>
      <c r="B4" s="7" t="s">
        <v>3</v>
      </c>
      <c r="C4" s="10" t="s">
        <v>4</v>
      </c>
      <c r="D4" s="10" t="s">
        <v>5</v>
      </c>
      <c r="E4" s="11" t="s">
        <v>6</v>
      </c>
    </row>
    <row r="5" spans="1:5" x14ac:dyDescent="0.15">
      <c r="A5" s="7" t="s">
        <v>7</v>
      </c>
      <c r="B5" s="7"/>
      <c r="C5" s="10"/>
      <c r="D5" s="10">
        <v>41.8</v>
      </c>
      <c r="E5" s="11">
        <v>41.8</v>
      </c>
    </row>
    <row r="6" spans="1:5" x14ac:dyDescent="0.15">
      <c r="A6" s="12" t="s">
        <v>8</v>
      </c>
      <c r="B6" s="13">
        <v>37.24</v>
      </c>
      <c r="E6" s="14">
        <v>37.24</v>
      </c>
    </row>
    <row r="7" spans="1:5" x14ac:dyDescent="0.15">
      <c r="A7" s="12" t="s">
        <v>9</v>
      </c>
      <c r="B7" s="13"/>
      <c r="D7">
        <v>41.8</v>
      </c>
      <c r="E7" s="14">
        <v>41.8</v>
      </c>
    </row>
    <row r="8" spans="1:5" x14ac:dyDescent="0.15">
      <c r="A8" s="12" t="s">
        <v>10</v>
      </c>
      <c r="B8" s="13"/>
      <c r="C8">
        <v>18</v>
      </c>
      <c r="E8" s="14">
        <v>18</v>
      </c>
    </row>
    <row r="9" spans="1:5" x14ac:dyDescent="0.15">
      <c r="A9" s="12" t="s">
        <v>11</v>
      </c>
      <c r="B9" s="13"/>
      <c r="D9">
        <v>41.8</v>
      </c>
      <c r="E9" s="14">
        <v>41.8</v>
      </c>
    </row>
    <row r="10" spans="1:5" x14ac:dyDescent="0.15">
      <c r="A10" s="15" t="s">
        <v>6</v>
      </c>
      <c r="B10" s="15">
        <v>37.24</v>
      </c>
      <c r="C10" s="16">
        <v>18</v>
      </c>
      <c r="D10" s="16">
        <v>125.4</v>
      </c>
      <c r="E10" s="17">
        <v>180.64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"/>
  <sheetViews>
    <sheetView workbookViewId="0">
      <selection activeCell="H5" sqref="H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4.125" customWidth="1"/>
    <col min="9" max="9" width="18.875" style="2" customWidth="1"/>
    <col min="10" max="10" width="24.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12</v>
      </c>
      <c r="B3" s="4" t="s">
        <v>13</v>
      </c>
      <c r="C3" s="3" t="s">
        <v>14</v>
      </c>
      <c r="D3" s="4" t="s">
        <v>15</v>
      </c>
      <c r="E3" s="3" t="s">
        <v>16</v>
      </c>
      <c r="F3" s="3" t="s">
        <v>2</v>
      </c>
      <c r="G3" s="3" t="s">
        <v>17</v>
      </c>
      <c r="H3" s="3" t="s">
        <v>18</v>
      </c>
      <c r="I3" s="4" t="s">
        <v>19</v>
      </c>
      <c r="J3" s="4" t="s">
        <v>1</v>
      </c>
      <c r="K3" s="3" t="s">
        <v>20</v>
      </c>
      <c r="L3" s="3" t="s">
        <v>21</v>
      </c>
      <c r="M3" s="3" t="s">
        <v>22</v>
      </c>
      <c r="N3" s="3" t="s">
        <v>23</v>
      </c>
      <c r="O3" s="3" t="s">
        <v>24</v>
      </c>
      <c r="P3" t="s">
        <v>25</v>
      </c>
    </row>
    <row r="4" spans="1:16" x14ac:dyDescent="0.15">
      <c r="A4" s="5">
        <v>10732</v>
      </c>
      <c r="B4" s="6" t="s">
        <v>26</v>
      </c>
      <c r="C4" s="5">
        <v>2</v>
      </c>
      <c r="D4" s="6" t="s">
        <v>27</v>
      </c>
      <c r="E4" s="1" t="s">
        <v>28</v>
      </c>
      <c r="F4" s="1" t="str">
        <f>D4&amp;E4</f>
        <v>41914411杨舒俊</v>
      </c>
      <c r="G4" s="1" t="s">
        <v>29</v>
      </c>
      <c r="H4" s="1" t="s">
        <v>30</v>
      </c>
      <c r="I4" s="6" t="s">
        <v>31</v>
      </c>
      <c r="J4" s="6" t="s">
        <v>3</v>
      </c>
      <c r="K4" s="1" t="s">
        <v>32</v>
      </c>
      <c r="L4" s="1" t="s">
        <v>32</v>
      </c>
      <c r="M4" s="1" t="s">
        <v>33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10732</v>
      </c>
      <c r="B5" s="6" t="s">
        <v>26</v>
      </c>
      <c r="C5" s="5">
        <v>2</v>
      </c>
      <c r="D5" s="6" t="s">
        <v>34</v>
      </c>
      <c r="E5" s="1" t="s">
        <v>35</v>
      </c>
      <c r="F5" s="1" t="str">
        <f>D5&amp;E5</f>
        <v>41914429周思懿</v>
      </c>
      <c r="G5" s="1" t="s">
        <v>29</v>
      </c>
      <c r="H5" s="1" t="s">
        <v>30</v>
      </c>
      <c r="I5" s="6" t="s">
        <v>31</v>
      </c>
      <c r="J5" s="6" t="s">
        <v>4</v>
      </c>
      <c r="K5" s="1" t="s">
        <v>32</v>
      </c>
      <c r="L5" s="1" t="s">
        <v>32</v>
      </c>
      <c r="M5" s="1" t="s">
        <v>36</v>
      </c>
      <c r="N5" s="5">
        <v>18</v>
      </c>
      <c r="O5" s="5">
        <v>1</v>
      </c>
      <c r="P5">
        <f>VLOOKUP(J5,[1]Sheet1!$E$1:$F$65536,2,FALSE)</f>
        <v>18</v>
      </c>
    </row>
    <row r="6" spans="1:16" x14ac:dyDescent="0.15">
      <c r="A6" s="5">
        <v>10732</v>
      </c>
      <c r="B6" s="6" t="s">
        <v>26</v>
      </c>
      <c r="C6" s="5">
        <v>2</v>
      </c>
      <c r="D6" s="6" t="s">
        <v>37</v>
      </c>
      <c r="E6" s="1" t="s">
        <v>38</v>
      </c>
      <c r="F6" s="1" t="str">
        <f>D6&amp;E6</f>
        <v>41914416周博华</v>
      </c>
      <c r="G6" s="1" t="s">
        <v>29</v>
      </c>
      <c r="H6" s="1" t="s">
        <v>30</v>
      </c>
      <c r="I6" s="6" t="s">
        <v>31</v>
      </c>
      <c r="J6" s="6" t="s">
        <v>5</v>
      </c>
      <c r="K6" s="1" t="s">
        <v>32</v>
      </c>
      <c r="L6" s="1" t="s">
        <v>32</v>
      </c>
      <c r="M6" s="1" t="s">
        <v>36</v>
      </c>
      <c r="N6" s="5">
        <v>55</v>
      </c>
      <c r="O6" s="5">
        <v>1</v>
      </c>
      <c r="P6">
        <f>VLOOKUP(J6,[1]Sheet1!$E$1:$F$65536,2,FALSE)</f>
        <v>41.8</v>
      </c>
    </row>
    <row r="7" spans="1:16" x14ac:dyDescent="0.15">
      <c r="A7" s="5">
        <v>10732</v>
      </c>
      <c r="B7" s="6" t="s">
        <v>26</v>
      </c>
      <c r="C7" s="5">
        <v>2</v>
      </c>
      <c r="D7" s="6" t="s">
        <v>39</v>
      </c>
      <c r="E7" s="1" t="s">
        <v>40</v>
      </c>
      <c r="F7" s="1" t="str">
        <f>D7&amp;E7</f>
        <v>41914477王姝媛</v>
      </c>
      <c r="G7" s="1" t="s">
        <v>29</v>
      </c>
      <c r="H7" s="1" t="s">
        <v>30</v>
      </c>
      <c r="I7" s="6" t="s">
        <v>31</v>
      </c>
      <c r="J7" s="6" t="s">
        <v>5</v>
      </c>
      <c r="K7" s="1" t="s">
        <v>32</v>
      </c>
      <c r="L7" s="1" t="s">
        <v>32</v>
      </c>
      <c r="M7" s="1" t="s">
        <v>36</v>
      </c>
      <c r="N7" s="5">
        <v>55</v>
      </c>
      <c r="O7" s="5">
        <v>1</v>
      </c>
      <c r="P7">
        <f>VLOOKUP(J7,[1]Sheet1!$E$1:$F$65536,2,FALSE)</f>
        <v>41.8</v>
      </c>
    </row>
    <row r="8" spans="1:16" x14ac:dyDescent="0.15">
      <c r="A8" s="5">
        <v>10732</v>
      </c>
      <c r="B8" s="6" t="s">
        <v>26</v>
      </c>
      <c r="C8" s="5">
        <v>2</v>
      </c>
      <c r="D8" s="6" t="s">
        <v>41</v>
      </c>
      <c r="E8" s="1" t="s">
        <v>42</v>
      </c>
      <c r="F8" s="1" t="str">
        <f>D8&amp;E8</f>
        <v>41914407黄灏哲</v>
      </c>
      <c r="G8" s="1" t="s">
        <v>29</v>
      </c>
      <c r="H8" s="1" t="s">
        <v>30</v>
      </c>
      <c r="I8" s="6" t="s">
        <v>31</v>
      </c>
      <c r="J8" s="6" t="s">
        <v>5</v>
      </c>
      <c r="K8" s="1" t="s">
        <v>32</v>
      </c>
      <c r="L8" s="1" t="s">
        <v>32</v>
      </c>
      <c r="M8" s="1" t="s">
        <v>36</v>
      </c>
      <c r="N8" s="5">
        <v>55</v>
      </c>
      <c r="O8" s="5">
        <v>1</v>
      </c>
      <c r="P8">
        <f>VLOOKUP(J8,[1]Sheet1!$E$1:$F$65536,2,FALSE)</f>
        <v>41.8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view="pageBreakPreview" zoomScale="60" zoomScaleNormal="100" workbookViewId="0"/>
  </sheetViews>
  <sheetFormatPr defaultColWidth="9" defaultRowHeight="13.5" x14ac:dyDescent="0.15"/>
  <cols>
    <col min="2" max="5" width="12.375" customWidth="1"/>
  </cols>
  <sheetData>
    <row r="1" spans="1:5" ht="20.25" x14ac:dyDescent="0.15">
      <c r="A1" s="19" t="s">
        <v>43</v>
      </c>
    </row>
    <row r="2" spans="1:5" ht="54" x14ac:dyDescent="0.15">
      <c r="A2" s="18" t="s">
        <v>2</v>
      </c>
      <c r="B2" s="18" t="s">
        <v>3</v>
      </c>
      <c r="C2" s="18" t="s">
        <v>4</v>
      </c>
      <c r="D2" s="18" t="s">
        <v>5</v>
      </c>
      <c r="E2" s="18" t="s">
        <v>6</v>
      </c>
    </row>
    <row r="3" spans="1:5" ht="27" x14ac:dyDescent="0.15">
      <c r="A3" s="18" t="s">
        <v>7</v>
      </c>
      <c r="B3" s="18"/>
      <c r="C3" s="18"/>
      <c r="D3" s="18">
        <v>41.8</v>
      </c>
      <c r="E3" s="18">
        <v>41.8</v>
      </c>
    </row>
    <row r="4" spans="1:5" ht="27" x14ac:dyDescent="0.15">
      <c r="A4" s="18" t="s">
        <v>8</v>
      </c>
      <c r="B4" s="18">
        <v>37.24</v>
      </c>
      <c r="C4" s="18"/>
      <c r="D4" s="18"/>
      <c r="E4" s="18">
        <v>37.24</v>
      </c>
    </row>
    <row r="5" spans="1:5" ht="27" x14ac:dyDescent="0.15">
      <c r="A5" s="18" t="s">
        <v>9</v>
      </c>
      <c r="B5" s="18"/>
      <c r="C5" s="18"/>
      <c r="D5" s="18">
        <v>41.8</v>
      </c>
      <c r="E5" s="18">
        <v>41.8</v>
      </c>
    </row>
    <row r="6" spans="1:5" ht="27" x14ac:dyDescent="0.15">
      <c r="A6" s="18" t="s">
        <v>10</v>
      </c>
      <c r="B6" s="18"/>
      <c r="C6" s="18">
        <v>18</v>
      </c>
      <c r="D6" s="18"/>
      <c r="E6" s="18">
        <v>18</v>
      </c>
    </row>
    <row r="7" spans="1:5" ht="27" x14ac:dyDescent="0.15">
      <c r="A7" s="18" t="s">
        <v>11</v>
      </c>
      <c r="B7" s="18"/>
      <c r="C7" s="18"/>
      <c r="D7" s="18">
        <v>41.8</v>
      </c>
      <c r="E7" s="18">
        <v>41.8</v>
      </c>
    </row>
    <row r="8" spans="1:5" x14ac:dyDescent="0.15">
      <c r="A8" s="18" t="s">
        <v>6</v>
      </c>
      <c r="B8" s="18">
        <v>37.24</v>
      </c>
      <c r="C8" s="18">
        <v>18</v>
      </c>
      <c r="D8" s="18">
        <v>125.4</v>
      </c>
      <c r="E8" s="18">
        <v>180.64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2022-02-19T05:53:50Z</cp:lastPrinted>
  <dcterms:created xsi:type="dcterms:W3CDTF">2022-02-19T00:38:21Z</dcterms:created>
  <dcterms:modified xsi:type="dcterms:W3CDTF">2022-02-19T05:53:51Z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F26827707C084BB390357D1AA95B6D6E</vt:lpwstr>
  </property>
  <property fmtid="{D5CDD505-2E9C-101B-9397-08002B2CF9AE}" pid="3" name="KSOProductBuildVer">
    <vt:lpwstr>2052-11.1.0.10938</vt:lpwstr>
  </property>
</Properties>
</file>