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8" i="1" l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<sst xmlns="http://schemas.openxmlformats.org/spreadsheetml/2006/main" count="86" uniqueCount="44">
  <si>
    <t>求和项:定价</t>
  </si>
  <si>
    <t>教材名称</t>
  </si>
  <si>
    <t>姓名学号</t>
  </si>
  <si>
    <t>A/PYTHON应用基础</t>
  </si>
  <si>
    <t>A/时事报告大学生版 2021-2022学年度下学期</t>
  </si>
  <si>
    <t>总计</t>
  </si>
  <si>
    <t>41950022杜斐然</t>
  </si>
  <si>
    <t>41950029石启新</t>
  </si>
  <si>
    <t>41950032胡文婷</t>
  </si>
  <si>
    <t>41950054符蔚霖</t>
  </si>
  <si>
    <t>41950064李梦真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</si>
  <si>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</si>
  <si>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</si>
  <si>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</si>
  <si>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</si>
  <si>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</si>
  <si>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</si>
  <si>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</si>
  <si>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</si>
  <si>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</si>
  <si>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</si>
  <si>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</si>
  <si>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</si>
  <si>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</si>
  <si>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</si>
  <si>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</si>
  <si>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41950064</t>
  </si>
  <si>
    <t>李梦真</t>
  </si>
  <si>
    <t>发放</t>
  </si>
  <si>
    <t>2019级会计学（中外合作办学）</t>
  </si>
  <si>
    <t>2022-02-19 09:01:17</t>
  </si>
  <si>
    <t>.</t>
  </si>
  <si>
    <t>机械工业出版社</t>
  </si>
  <si>
    <t>41950029</t>
  </si>
  <si>
    <t>石启新</t>
  </si>
  <si>
    <t>41950022</t>
  </si>
  <si>
    <t>杜斐然</t>
  </si>
  <si>
    <t>编写组</t>
  </si>
  <si>
    <t>时事报告</t>
  </si>
  <si>
    <t>41950032</t>
  </si>
  <si>
    <t>胡文婷</t>
  </si>
  <si>
    <t>41950054</t>
  </si>
  <si>
    <t>符蔚霖</t>
  </si>
  <si>
    <t>2019级会计学（中外合作办学）10733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</si>
</sst>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76863425903" createdVersion="5" refreshedVersion="5" minRefreshableVersion="3" recordCount="5">
  <cacheSource type="worksheet">
    <worksheetSource ref="A3:P8" sheet="Sheet1"/>
  </cacheSource>
  <cacheFields count="16">
    <cacheField name="凭证号" numFmtId="0">
      <sharedItems containsSemiMixedTypes="0" containsString="0" containsNumber="1" containsInteger="1" minValue="10733" maxValue="10733" count="1">
        <n v="1073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">
        <s v="41950064"/>
        <s v="41950029"/>
        <s v="41950022"/>
        <s v="41950032"/>
        <s v="41950054"/>
      </sharedItems>
    </cacheField>
    <cacheField name="姓名" numFmtId="0">
      <sharedItems count="5">
        <s v="李梦真"/>
        <s v="石启新"/>
        <s v="杜斐然"/>
        <s v="胡文婷"/>
        <s v="符蔚霖"/>
      </sharedItems>
    </cacheField>
    <cacheField name="姓名学号" numFmtId="0">
      <sharedItems count="5">
        <s v="41950064李梦真"/>
        <s v="41950029石启新"/>
        <s v="41950022杜斐然"/>
        <s v="41950032胡文婷"/>
        <s v="41950054符蔚霖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会计学（中外合作办学）"/>
      </sharedItems>
    </cacheField>
    <cacheField name="出库时间" numFmtId="49">
      <sharedItems count="1">
        <s v="2022-02-19 09:01:17"/>
      </sharedItems>
    </cacheField>
    <cacheField name="教材名称" numFmtId="49">
      <sharedItems count="2">
        <s v="A/PYTHON应用基础"/>
        <s v="A/时事报告大学生版 2021-2022学年度下学期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2">
        <s v="机械工业出版社"/>
        <s v="时事报告"/>
      </sharedItems>
    </cacheField>
    <cacheField name="单价" numFmtId="0">
      <sharedItems containsSemiMixedTypes="0" containsString="0" containsNumber="1" containsInteger="1" minValue="20" maxValue="49" count="2">
        <n v="49"/>
        <n v="20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37.24" count="2">
        <n v="37.24"/>
        <n v="2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1"/>
    <x v="1"/>
    <x v="1"/>
    <x v="1"/>
    <x v="1"/>
    <x v="0"/>
    <x v="1"/>
  </r>
  <r>
    <x v="0"/>
    <x v="0"/>
    <x v="0"/>
    <x v="3"/>
    <x v="3"/>
    <x v="3"/>
    <x v="0"/>
    <x v="0"/>
    <x v="0"/>
    <x v="1"/>
    <x v="1"/>
    <x v="1"/>
    <x v="1"/>
    <x v="1"/>
    <x v="0"/>
    <x v="1"/>
  </r>
  <r>
    <x v="0"/>
    <x v="0"/>
    <x v="0"/>
    <x v="4"/>
    <x v="4"/>
    <x v="4"/>
    <x v="0"/>
    <x v="0"/>
    <x v="0"/>
    <x v="1"/>
    <x v="1"/>
    <x v="1"/>
    <x v="1"/>
    <x v="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D10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6">
        <item x="2"/>
        <item x="1"/>
        <item x="3"/>
        <item x="4"/>
        <item x="0"/>
        <item t="default"/>
      </items>
    </pivotField>
    <pivotField compact="0" showAll="0"/>
    <pivotField compact="0" showAll="0"/>
    <pivotField compact="0" showAll="0"/>
    <pivotField axis="axisCol" compact="0" showAll="0">
      <items count="3">
        <item x="0"/>
        <item x="1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9"/>
  </colFields>
  <colItems count="3">
    <i>
      <x/>
    </i>
    <i>
      <x v="1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"/>
  <sheetViews>
    <sheetView workbookViewId="0">
      <selection activeCell="A6" sqref="A3:D10"/>
    </sheetView>
  </sheetViews>
  <sheetFormatPr defaultColWidth="9" defaultRowHeight="13.5" x14ac:dyDescent="0.15"/>
  <cols>
    <col min="1" max="1" width="15.625"/>
    <col min="2" max="3" width="42.875"/>
    <col min="4" max="4" width="7.375"/>
  </cols>
  <sheetData>
    <row r="3" spans="1:4" x14ac:dyDescent="0.15">
      <c r="A3" t="s">
        <v>0</v>
      </c>
      <c r="B3" t="s">
        <v>1</v>
      </c>
    </row>
    <row r="4" spans="1:4" x14ac:dyDescent="0.15">
      <c r="A4" t="s">
        <v>2</v>
      </c>
      <c r="B4" t="s">
        <v>3</v>
      </c>
      <c r="C4" t="s">
        <v>4</v>
      </c>
      <c r="D4" t="s">
        <v>5</v>
      </c>
    </row>
    <row r="5" spans="1:4" x14ac:dyDescent="0.15">
      <c r="A5" t="s">
        <v>6</v>
      </c>
      <c r="C5">
        <v>20</v>
      </c>
      <c r="D5">
        <v>20</v>
      </c>
    </row>
    <row r="6" spans="1:4" x14ac:dyDescent="0.15">
      <c r="A6" t="s">
        <v>7</v>
      </c>
      <c r="B6">
        <v>37.24</v>
      </c>
      <c r="D6">
        <v>37.24</v>
      </c>
    </row>
    <row r="7" spans="1:4" x14ac:dyDescent="0.15">
      <c r="A7" t="s">
        <v>8</v>
      </c>
      <c r="C7">
        <v>20</v>
      </c>
      <c r="D7">
        <v>20</v>
      </c>
    </row>
    <row r="8" spans="1:4" x14ac:dyDescent="0.15">
      <c r="A8" t="s">
        <v>9</v>
      </c>
      <c r="C8">
        <v>20</v>
      </c>
      <c r="D8">
        <v>20</v>
      </c>
    </row>
    <row r="9" spans="1:4" x14ac:dyDescent="0.15">
      <c r="A9" t="s">
        <v>10</v>
      </c>
      <c r="B9">
        <v>37.24</v>
      </c>
      <c r="D9">
        <v>37.24</v>
      </c>
    </row>
    <row r="10" spans="1:4" x14ac:dyDescent="0.15">
      <c r="A10" t="s">
        <v>5</v>
      </c>
      <c r="B10">
        <v>74.48</v>
      </c>
      <c r="C10">
        <v>60</v>
      </c>
      <c r="D10">
        <v>134.47999999999999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"/>
  <sheetViews>
    <sheetView workbookViewId="0">
      <selection activeCell="H5" sqref="H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6" customWidth="1"/>
    <col min="9" max="9" width="18.875" style="2" customWidth="1"/>
    <col min="10" max="10" width="37.3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11</v>
      </c>
      <c r="B3" s="4" t="s">
        <v>12</v>
      </c>
      <c r="C3" s="3" t="s">
        <v>13</v>
      </c>
      <c r="D3" s="4" t="s">
        <v>14</v>
      </c>
      <c r="E3" s="3" t="s">
        <v>15</v>
      </c>
      <c r="F3" s="3" t="s">
        <v>2</v>
      </c>
      <c r="G3" s="3" t="s">
        <v>16</v>
      </c>
      <c r="H3" s="3" t="s">
        <v>17</v>
      </c>
      <c r="I3" s="4" t="s">
        <v>18</v>
      </c>
      <c r="J3" s="4" t="s">
        <v>1</v>
      </c>
      <c r="K3" s="3" t="s">
        <v>19</v>
      </c>
      <c r="L3" s="3" t="s">
        <v>20</v>
      </c>
      <c r="M3" s="3" t="s">
        <v>21</v>
      </c>
      <c r="N3" s="3" t="s">
        <v>22</v>
      </c>
      <c r="O3" s="3" t="s">
        <v>23</v>
      </c>
      <c r="P3" t="s">
        <v>24</v>
      </c>
    </row>
    <row r="4" spans="1:16" x14ac:dyDescent="0.15">
      <c r="A4" s="5">
        <v>10733</v>
      </c>
      <c r="B4" s="6" t="s">
        <v>25</v>
      </c>
      <c r="C4" s="5">
        <v>2</v>
      </c>
      <c r="D4" s="6" t="s">
        <v>26</v>
      </c>
      <c r="E4" s="1" t="s">
        <v>27</v>
      </c>
      <c r="F4" s="1" t="str">
        <f>D4&amp;E4</f>
        <v>41950064李梦真</v>
      </c>
      <c r="G4" s="1" t="s">
        <v>28</v>
      </c>
      <c r="H4" s="1" t="s">
        <v>29</v>
      </c>
      <c r="I4" s="6" t="s">
        <v>30</v>
      </c>
      <c r="J4" s="6" t="s">
        <v>3</v>
      </c>
      <c r="K4" s="1" t="s">
        <v>31</v>
      </c>
      <c r="L4" s="1" t="s">
        <v>31</v>
      </c>
      <c r="M4" s="1" t="s">
        <v>32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10733</v>
      </c>
      <c r="B5" s="6" t="s">
        <v>25</v>
      </c>
      <c r="C5" s="5">
        <v>2</v>
      </c>
      <c r="D5" s="6" t="s">
        <v>33</v>
      </c>
      <c r="E5" s="1" t="s">
        <v>34</v>
      </c>
      <c r="F5" s="1" t="str">
        <f>D5&amp;E5</f>
        <v>41950029石启新</v>
      </c>
      <c r="G5" s="1" t="s">
        <v>28</v>
      </c>
      <c r="H5" s="1" t="s">
        <v>29</v>
      </c>
      <c r="I5" s="6" t="s">
        <v>30</v>
      </c>
      <c r="J5" s="6" t="s">
        <v>3</v>
      </c>
      <c r="K5" s="1" t="s">
        <v>31</v>
      </c>
      <c r="L5" s="1" t="s">
        <v>31</v>
      </c>
      <c r="M5" s="1" t="s">
        <v>32</v>
      </c>
      <c r="N5" s="5">
        <v>49</v>
      </c>
      <c r="O5" s="5">
        <v>1</v>
      </c>
      <c r="P5">
        <f>VLOOKUP(J5,[1]Sheet1!$E$1:$F$65536,2,FALSE)</f>
        <v>37.24</v>
      </c>
    </row>
    <row r="6" spans="1:16" x14ac:dyDescent="0.15">
      <c r="A6" s="5">
        <v>10733</v>
      </c>
      <c r="B6" s="6" t="s">
        <v>25</v>
      </c>
      <c r="C6" s="5">
        <v>2</v>
      </c>
      <c r="D6" s="6" t="s">
        <v>35</v>
      </c>
      <c r="E6" s="1" t="s">
        <v>36</v>
      </c>
      <c r="F6" s="1" t="str">
        <f>D6&amp;E6</f>
        <v>41950022杜斐然</v>
      </c>
      <c r="G6" s="1" t="s">
        <v>28</v>
      </c>
      <c r="H6" s="1" t="s">
        <v>29</v>
      </c>
      <c r="I6" s="6" t="s">
        <v>30</v>
      </c>
      <c r="J6" s="6" t="s">
        <v>4</v>
      </c>
      <c r="K6" s="1" t="s">
        <v>37</v>
      </c>
      <c r="L6" s="5">
        <v>1</v>
      </c>
      <c r="M6" s="1" t="s">
        <v>38</v>
      </c>
      <c r="N6" s="5">
        <v>20</v>
      </c>
      <c r="O6" s="5">
        <v>1</v>
      </c>
      <c r="P6">
        <f>VLOOKUP(J6,[1]Sheet1!$E$1:$F$65536,2,FALSE)</f>
        <v>20</v>
      </c>
    </row>
    <row r="7" spans="1:16" x14ac:dyDescent="0.15">
      <c r="A7" s="5">
        <v>10733</v>
      </c>
      <c r="B7" s="6" t="s">
        <v>25</v>
      </c>
      <c r="C7" s="5">
        <v>2</v>
      </c>
      <c r="D7" s="6" t="s">
        <v>39</v>
      </c>
      <c r="E7" s="1" t="s">
        <v>40</v>
      </c>
      <c r="F7" s="1" t="str">
        <f>D7&amp;E7</f>
        <v>41950032胡文婷</v>
      </c>
      <c r="G7" s="1" t="s">
        <v>28</v>
      </c>
      <c r="H7" s="1" t="s">
        <v>29</v>
      </c>
      <c r="I7" s="6" t="s">
        <v>30</v>
      </c>
      <c r="J7" s="6" t="s">
        <v>4</v>
      </c>
      <c r="K7" s="1" t="s">
        <v>37</v>
      </c>
      <c r="L7" s="5">
        <v>1</v>
      </c>
      <c r="M7" s="1" t="s">
        <v>38</v>
      </c>
      <c r="N7" s="5">
        <v>20</v>
      </c>
      <c r="O7" s="5">
        <v>1</v>
      </c>
      <c r="P7">
        <f>VLOOKUP(J7,[1]Sheet1!$E$1:$F$65536,2,FALSE)</f>
        <v>20</v>
      </c>
    </row>
    <row r="8" spans="1:16" x14ac:dyDescent="0.15">
      <c r="A8" s="5">
        <v>10733</v>
      </c>
      <c r="B8" s="6" t="s">
        <v>25</v>
      </c>
      <c r="C8" s="5">
        <v>2</v>
      </c>
      <c r="D8" s="6" t="s">
        <v>41</v>
      </c>
      <c r="E8" s="1" t="s">
        <v>42</v>
      </c>
      <c r="F8" s="1" t="str">
        <f>D8&amp;E8</f>
        <v>41950054符蔚霖</v>
      </c>
      <c r="G8" s="1" t="s">
        <v>28</v>
      </c>
      <c r="H8" s="1" t="s">
        <v>29</v>
      </c>
      <c r="I8" s="6" t="s">
        <v>30</v>
      </c>
      <c r="J8" s="6" t="s">
        <v>4</v>
      </c>
      <c r="K8" s="1" t="s">
        <v>37</v>
      </c>
      <c r="L8" s="5">
        <v>1</v>
      </c>
      <c r="M8" s="1" t="s">
        <v>38</v>
      </c>
      <c r="N8" s="5">
        <v>20</v>
      </c>
      <c r="O8" s="5">
        <v>1</v>
      </c>
      <c r="P8">
        <f>VLOOKUP(J8,[1]Sheet1!$E$1:$F$65536,2,FALSE)</f>
        <v>20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3" sqref="D3"/>
    </sheetView>
  </sheetViews>
  <sheetFormatPr defaultColWidth="9" defaultRowHeight="13.5" x14ac:dyDescent="0.15"/>
  <cols>
    <col min="2" max="2" width="12.25" customWidth="1"/>
    <col min="3" max="3" width="16.25" customWidth="1"/>
    <col min="4" max="4" width="12.5" customWidth="1"/>
  </cols>
  <sheetData>
    <row r="1" spans="1:4" ht="14.25" x14ac:dyDescent="0.15">
      <c r="A1" s="7" t="s">
        <v>43</v>
      </c>
    </row>
    <row r="2" spans="1:4" ht="67.5" x14ac:dyDescent="0.15">
      <c r="A2" s="8" t="s">
        <v>2</v>
      </c>
      <c r="B2" s="8" t="s">
        <v>3</v>
      </c>
      <c r="C2" s="8" t="s">
        <v>4</v>
      </c>
      <c r="D2" s="8" t="s">
        <v>5</v>
      </c>
    </row>
    <row r="3" spans="1:4" ht="27" x14ac:dyDescent="0.15">
      <c r="A3" s="8" t="s">
        <v>6</v>
      </c>
      <c r="B3" s="8"/>
      <c r="C3" s="8">
        <v>20</v>
      </c>
      <c r="D3" s="8">
        <v>20</v>
      </c>
    </row>
    <row r="4" spans="1:4" ht="27" x14ac:dyDescent="0.15">
      <c r="A4" s="8" t="s">
        <v>7</v>
      </c>
      <c r="B4" s="8">
        <v>37.24</v>
      </c>
      <c r="C4" s="8"/>
      <c r="D4" s="8">
        <v>37.24</v>
      </c>
    </row>
    <row r="5" spans="1:4" ht="27" x14ac:dyDescent="0.15">
      <c r="A5" s="8" t="s">
        <v>8</v>
      </c>
      <c r="B5" s="8"/>
      <c r="C5" s="8">
        <v>20</v>
      </c>
      <c r="D5" s="8">
        <v>20</v>
      </c>
    </row>
    <row r="6" spans="1:4" ht="27" x14ac:dyDescent="0.15">
      <c r="A6" s="8" t="s">
        <v>9</v>
      </c>
      <c r="B6" s="8"/>
      <c r="C6" s="8">
        <v>20</v>
      </c>
      <c r="D6" s="8">
        <v>20</v>
      </c>
    </row>
    <row r="7" spans="1:4" ht="27" x14ac:dyDescent="0.15">
      <c r="A7" s="8" t="s">
        <v>10</v>
      </c>
      <c r="B7" s="8">
        <v>37.24</v>
      </c>
      <c r="C7" s="8"/>
      <c r="D7" s="8">
        <v>37.24</v>
      </c>
    </row>
    <row r="8" spans="1:4" x14ac:dyDescent="0.15">
      <c r="A8" s="8" t="s">
        <v>5</v>
      </c>
      <c r="B8" s="8">
        <v>74.48</v>
      </c>
      <c r="C8" s="8">
        <v>60</v>
      </c>
      <c r="D8" s="8">
        <v>134.47999999999999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2022-02-19T05:54:57Z</cp:lastPrinted>
  <dcterms:created xsi:type="dcterms:W3CDTF">2022-02-19T01:01:43Z</dcterms:created>
  <dcterms:modified xsi:type="dcterms:W3CDTF">2022-02-19T05:54:57Z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813350F3E7774776888B4A2402C1B4B3</vt:lpwstr>
  </property>
  <property fmtid="{D5CDD505-2E9C-101B-9397-08002B2CF9AE}" pid="3" name="KSOProductBuildVer">
    <vt:lpwstr>2052-11.1.0.10938</vt:lpwstr>
  </property>
</Properties>
</file>