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34" i="1" l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<sst xmlns="http://schemas.openxmlformats.org/spreadsheetml/2006/main" count="405" uniqueCount="123">
  <si>
    <t>求和项:定价</t>
  </si>
  <si>
    <t>教材名称</t>
  </si>
  <si>
    <t>姓名学号</t>
  </si>
  <si>
    <t>A/PYTHON自然语言处理实战:核心技术与算法</t>
  </si>
  <si>
    <t>A/大学生职业生涯发展与规划(第2版)</t>
  </si>
  <si>
    <t>A/人工智能通识教程</t>
  </si>
  <si>
    <t>A/社会学概论（第二版）—马克思主义理论研究和建设工程重点教材</t>
  </si>
  <si>
    <t>A/刑事诉讼法学(第3版)</t>
  </si>
  <si>
    <t>总计</t>
  </si>
  <si>
    <t>41714092邱治豪</t>
  </si>
  <si>
    <t>41914004谷檬</t>
  </si>
  <si>
    <t>41914008陈可</t>
  </si>
  <si>
    <t>41914027王嘉祺</t>
  </si>
  <si>
    <t>41914030刘欣悦</t>
  </si>
  <si>
    <t>41914042陈可</t>
  </si>
  <si>
    <t>41914044刘筱童</t>
  </si>
  <si>
    <t>41914048钟江华</t>
  </si>
  <si>
    <t>41914063白空</t>
  </si>
  <si>
    <t>41914064李闻达</t>
  </si>
  <si>
    <t>41914079朱垣郦</t>
  </si>
  <si>
    <t>41914091张沥之</t>
  </si>
  <si>
    <t>41914105赖紫嫣</t>
  </si>
  <si>
    <t>41914111张馨月</t>
  </si>
  <si>
    <t>41914119孙文龙</t>
  </si>
  <si>
    <t>41914134耿琳华</t>
  </si>
  <si>
    <t>41914156邓洁</t>
  </si>
  <si>
    <t>41914163肖瑶</t>
  </si>
  <si>
    <t>41914176狄琛博</t>
  </si>
  <si>
    <t>41914194王睿</t>
  </si>
  <si>
    <t>41914204刘雨薇</t>
  </si>
  <si>
    <t>41914215穆静洁</t>
  </si>
  <si>
    <t>41914227杨冰雁</t>
  </si>
  <si>
    <t>41914246周子暄</t>
  </si>
  <si>
    <t>41914254赵玮艳</t>
  </si>
  <si>
    <t>41914264陈菲菲</t>
  </si>
  <si>
    <t>41914270张煜萱</t>
  </si>
  <si>
    <t>41914271贾海昱</t>
  </si>
  <si>
    <t>41914283胡世同</t>
  </si>
  <si>
    <t>41914286馮曉彤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</si>
  <si>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</si>
  <si>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</si>
  <si>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</si>
  <si>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</si>
  <si>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</si>
  <si>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</si>
  <si>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</si>
  <si>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</si>
  <si>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</si>
  <si>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</si>
  <si>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</si>
  <si>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</si>
  <si>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</si>
  <si>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</si>
  <si>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</si>
  <si>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41714092</t>
  </si>
  <si>
    <t>邱治豪</t>
  </si>
  <si>
    <t>发放</t>
  </si>
  <si>
    <t>2019级会计学（大数据方向）</t>
  </si>
  <si>
    <t>2022-02-19 08:29:49</t>
  </si>
  <si>
    <t>.</t>
  </si>
  <si>
    <t>机械工业出版社</t>
  </si>
  <si>
    <t>41914227</t>
  </si>
  <si>
    <t>杨冰雁</t>
  </si>
  <si>
    <t>41914176</t>
  </si>
  <si>
    <t>狄琛博</t>
  </si>
  <si>
    <t>41914004</t>
  </si>
  <si>
    <t>谷檬</t>
  </si>
  <si>
    <t>41914091</t>
  </si>
  <si>
    <t>张沥之</t>
  </si>
  <si>
    <t>41914215</t>
  </si>
  <si>
    <t>穆静洁</t>
  </si>
  <si>
    <t>41914105</t>
  </si>
  <si>
    <t>赖紫嫣</t>
  </si>
  <si>
    <t>41914204</t>
  </si>
  <si>
    <t>刘雨薇</t>
  </si>
  <si>
    <t>41914134</t>
  </si>
  <si>
    <t>耿琳华</t>
  </si>
  <si>
    <t>41914254</t>
  </si>
  <si>
    <t>赵玮艳</t>
  </si>
  <si>
    <t>41914163</t>
  </si>
  <si>
    <t>肖瑶</t>
  </si>
  <si>
    <t>41914156</t>
  </si>
  <si>
    <t>邓洁</t>
  </si>
  <si>
    <t>41914064</t>
  </si>
  <si>
    <t>李闻达</t>
  </si>
  <si>
    <t>41914042</t>
  </si>
  <si>
    <t>陈可</t>
  </si>
  <si>
    <t>41914048</t>
  </si>
  <si>
    <t>钟江华</t>
  </si>
  <si>
    <t>41914283</t>
  </si>
  <si>
    <t>胡世同</t>
  </si>
  <si>
    <t>41914008</t>
  </si>
  <si>
    <t>41914030</t>
  </si>
  <si>
    <t>刘欣悦</t>
  </si>
  <si>
    <t>41914246</t>
  </si>
  <si>
    <t>周子暄</t>
  </si>
  <si>
    <t>41914264</t>
  </si>
  <si>
    <t>陈菲菲</t>
  </si>
  <si>
    <t>41914063</t>
  </si>
  <si>
    <t>白空</t>
  </si>
  <si>
    <t>41914286</t>
  </si>
  <si>
    <t>馮曉彤</t>
  </si>
  <si>
    <t>华东师范大学出版社</t>
  </si>
  <si>
    <t>清华大学出版社</t>
  </si>
  <si>
    <t>41914079</t>
  </si>
  <si>
    <t>朱垣郦</t>
  </si>
  <si>
    <t>41914271</t>
  </si>
  <si>
    <t>贾海昱</t>
  </si>
  <si>
    <t>41914119</t>
  </si>
  <si>
    <t>孙文龙</t>
  </si>
  <si>
    <t>41914111</t>
  </si>
  <si>
    <t>张馨月</t>
  </si>
  <si>
    <t>41914270</t>
  </si>
  <si>
    <t>张煜萱</t>
  </si>
  <si>
    <t>人民出版社</t>
  </si>
  <si>
    <t>41914027</t>
  </si>
  <si>
    <t>王嘉祺</t>
  </si>
  <si>
    <t>41914194</t>
  </si>
  <si>
    <t>王睿</t>
  </si>
  <si>
    <t>高等教育出版社</t>
  </si>
  <si>
    <t>41914044</t>
  </si>
  <si>
    <t>刘筱童</t>
  </si>
  <si>
    <t>2019级会计学（大数据方向）10729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</si>
</sst>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0" fillId="0" borderId="1" xfId="0" applyBorder="1" applyAlignment="1">
      <alignment vertical="center" wrapText="1"/>
    </xf>
    <xf numFmtId="0" fontId="3" fillId="0" borderId="2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Date="44611.355960648201" createdVersion="5" refreshedVersion="5" minRefreshableVersion="3" recordCount="31">
  <cacheSource type="worksheet">
    <worksheetSource ref="A3:P34" sheet="Sheet1"/>
  </cacheSource>
  <cacheFields count="16">
    <cacheField name="凭证号" numFmtId="0">
      <sharedItems containsSemiMixedTypes="0" containsString="0" containsNumber="1" containsInteger="1" minValue="10729" maxValue="10729" count="1">
        <n v="10729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30">
        <s v="41714092"/>
        <s v="41914227"/>
        <s v="41914176"/>
        <s v="41914004"/>
        <s v="41914091"/>
        <s v="41914215"/>
        <s v="41914105"/>
        <s v="41914204"/>
        <s v="41914134"/>
        <s v="41914254"/>
        <s v="41914163"/>
        <s v="41914156"/>
        <s v="41914064"/>
        <s v="41914042"/>
        <s v="41914048"/>
        <s v="41914283"/>
        <s v="41914008"/>
        <s v="41914030"/>
        <s v="41914246"/>
        <s v="41914264"/>
        <s v="41914063"/>
        <s v="41914286"/>
        <s v="41914079"/>
        <s v="41914271"/>
        <s v="41914119"/>
        <s v="41914111"/>
        <s v="41914270"/>
        <s v="41914027"/>
        <s v="41914194"/>
        <s v="41914044"/>
      </sharedItems>
    </cacheField>
    <cacheField name="姓名" numFmtId="0">
      <sharedItems count="29">
        <s v="邱治豪"/>
        <s v="杨冰雁"/>
        <s v="狄琛博"/>
        <s v="谷檬"/>
        <s v="张沥之"/>
        <s v="穆静洁"/>
        <s v="赖紫嫣"/>
        <s v="刘雨薇"/>
        <s v="耿琳华"/>
        <s v="赵玮艳"/>
        <s v="肖瑶"/>
        <s v="邓洁"/>
        <s v="李闻达"/>
        <s v="陈可"/>
        <s v="钟江华"/>
        <s v="胡世同"/>
        <s v="刘欣悦"/>
        <s v="周子暄"/>
        <s v="陈菲菲"/>
        <s v="白空"/>
        <s v="馮曉彤"/>
        <s v="朱垣郦"/>
        <s v="贾海昱"/>
        <s v="孙文龙"/>
        <s v="张馨月"/>
        <s v="张煜萱"/>
        <s v="王嘉祺"/>
        <s v="王睿"/>
        <s v="刘筱童"/>
      </sharedItems>
    </cacheField>
    <cacheField name="姓名学号" numFmtId="0">
      <sharedItems count="30">
        <s v="41714092邱治豪"/>
        <s v="41914227杨冰雁"/>
        <s v="41914176狄琛博"/>
        <s v="41914004谷檬"/>
        <s v="41914091张沥之"/>
        <s v="41914215穆静洁"/>
        <s v="41914105赖紫嫣"/>
        <s v="41914204刘雨薇"/>
        <s v="41914134耿琳华"/>
        <s v="41914254赵玮艳"/>
        <s v="41914163肖瑶"/>
        <s v="41914156邓洁"/>
        <s v="41914064李闻达"/>
        <s v="41914042陈可"/>
        <s v="41914048钟江华"/>
        <s v="41914283胡世同"/>
        <s v="41914008陈可"/>
        <s v="41914030刘欣悦"/>
        <s v="41914246周子暄"/>
        <s v="41914264陈菲菲"/>
        <s v="41914063白空"/>
        <s v="41914286馮曉彤"/>
        <s v="41914079朱垣郦"/>
        <s v="41914271贾海昱"/>
        <s v="41914119孙文龙"/>
        <s v="41914111张馨月"/>
        <s v="41914270张煜萱"/>
        <s v="41914027王嘉祺"/>
        <s v="41914194王睿"/>
        <s v="41914044刘筱童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会计学（大数据方向）"/>
      </sharedItems>
    </cacheField>
    <cacheField name="出库时间" numFmtId="49">
      <sharedItems count="1">
        <s v="2022-02-19 08:29:49"/>
      </sharedItems>
    </cacheField>
    <cacheField name="教材名称" numFmtId="49">
      <sharedItems count="5">
        <s v="A/PYTHON自然语言处理实战:核心技术与算法"/>
        <s v="A/大学生职业生涯发展与规划(第2版)"/>
        <s v="A/人工智能通识教程"/>
        <s v="A/社会学概论（第二版）—马克思主义理论研究和建设工程重点教材"/>
        <s v="A/刑事诉讼法学(第3版)"/>
      </sharedItems>
    </cacheField>
    <cacheField name="教材作者" numFmtId="0">
      <sharedItems count="1">
        <s v="."/>
      </sharedItems>
    </cacheField>
    <cacheField name="版别号" numFmtId="0">
      <sharedItems count="1">
        <s v="."/>
      </sharedItems>
    </cacheField>
    <cacheField name="出版社" numFmtId="0">
      <sharedItems count="5">
        <s v="机械工业出版社"/>
        <s v="华东师范大学出版社"/>
        <s v="清华大学出版社"/>
        <s v="人民出版社"/>
        <s v="高等教育出版社"/>
      </sharedItems>
    </cacheField>
    <cacheField name="单价" numFmtId="0">
      <sharedItems containsSemiMixedTypes="0" containsString="0" containsNumber="1" minValue="32" maxValue="69" count="4">
        <n v="69"/>
        <n v="32"/>
        <n v="49.8"/>
        <n v="5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4.32" maxValue="52.44" count="4">
        <n v="52.44"/>
        <n v="24.32"/>
        <n v="37.85"/>
        <n v="41.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0"/>
    <x v="0"/>
    <x v="0"/>
    <x v="0"/>
    <x v="0"/>
    <x v="0"/>
    <x v="0"/>
  </r>
  <r>
    <x v="0"/>
    <x v="0"/>
    <x v="0"/>
    <x v="5"/>
    <x v="5"/>
    <x v="5"/>
    <x v="0"/>
    <x v="0"/>
    <x v="0"/>
    <x v="0"/>
    <x v="0"/>
    <x v="0"/>
    <x v="0"/>
    <x v="0"/>
    <x v="0"/>
    <x v="0"/>
  </r>
  <r>
    <x v="0"/>
    <x v="0"/>
    <x v="0"/>
    <x v="6"/>
    <x v="6"/>
    <x v="6"/>
    <x v="0"/>
    <x v="0"/>
    <x v="0"/>
    <x v="0"/>
    <x v="0"/>
    <x v="0"/>
    <x v="0"/>
    <x v="0"/>
    <x v="0"/>
    <x v="0"/>
  </r>
  <r>
    <x v="0"/>
    <x v="0"/>
    <x v="0"/>
    <x v="7"/>
    <x v="7"/>
    <x v="7"/>
    <x v="0"/>
    <x v="0"/>
    <x v="0"/>
    <x v="0"/>
    <x v="0"/>
    <x v="0"/>
    <x v="0"/>
    <x v="0"/>
    <x v="0"/>
    <x v="0"/>
  </r>
  <r>
    <x v="0"/>
    <x v="0"/>
    <x v="0"/>
    <x v="8"/>
    <x v="8"/>
    <x v="8"/>
    <x v="0"/>
    <x v="0"/>
    <x v="0"/>
    <x v="0"/>
    <x v="0"/>
    <x v="0"/>
    <x v="0"/>
    <x v="0"/>
    <x v="0"/>
    <x v="0"/>
  </r>
  <r>
    <x v="0"/>
    <x v="0"/>
    <x v="0"/>
    <x v="9"/>
    <x v="9"/>
    <x v="9"/>
    <x v="0"/>
    <x v="0"/>
    <x v="0"/>
    <x v="0"/>
    <x v="0"/>
    <x v="0"/>
    <x v="0"/>
    <x v="0"/>
    <x v="0"/>
    <x v="0"/>
  </r>
  <r>
    <x v="0"/>
    <x v="0"/>
    <x v="0"/>
    <x v="10"/>
    <x v="10"/>
    <x v="10"/>
    <x v="0"/>
    <x v="0"/>
    <x v="0"/>
    <x v="0"/>
    <x v="0"/>
    <x v="0"/>
    <x v="0"/>
    <x v="0"/>
    <x v="0"/>
    <x v="0"/>
  </r>
  <r>
    <x v="0"/>
    <x v="0"/>
    <x v="0"/>
    <x v="11"/>
    <x v="11"/>
    <x v="11"/>
    <x v="0"/>
    <x v="0"/>
    <x v="0"/>
    <x v="0"/>
    <x v="0"/>
    <x v="0"/>
    <x v="0"/>
    <x v="0"/>
    <x v="0"/>
    <x v="0"/>
  </r>
  <r>
    <x v="0"/>
    <x v="0"/>
    <x v="0"/>
    <x v="12"/>
    <x v="12"/>
    <x v="12"/>
    <x v="0"/>
    <x v="0"/>
    <x v="0"/>
    <x v="0"/>
    <x v="0"/>
    <x v="0"/>
    <x v="0"/>
    <x v="0"/>
    <x v="0"/>
    <x v="0"/>
  </r>
  <r>
    <x v="0"/>
    <x v="0"/>
    <x v="0"/>
    <x v="13"/>
    <x v="13"/>
    <x v="13"/>
    <x v="0"/>
    <x v="0"/>
    <x v="0"/>
    <x v="0"/>
    <x v="0"/>
    <x v="0"/>
    <x v="0"/>
    <x v="0"/>
    <x v="0"/>
    <x v="0"/>
  </r>
  <r>
    <x v="0"/>
    <x v="0"/>
    <x v="0"/>
    <x v="14"/>
    <x v="14"/>
    <x v="14"/>
    <x v="0"/>
    <x v="0"/>
    <x v="0"/>
    <x v="0"/>
    <x v="0"/>
    <x v="0"/>
    <x v="0"/>
    <x v="0"/>
    <x v="0"/>
    <x v="0"/>
  </r>
  <r>
    <x v="0"/>
    <x v="0"/>
    <x v="0"/>
    <x v="15"/>
    <x v="15"/>
    <x v="15"/>
    <x v="0"/>
    <x v="0"/>
    <x v="0"/>
    <x v="0"/>
    <x v="0"/>
    <x v="0"/>
    <x v="0"/>
    <x v="0"/>
    <x v="0"/>
    <x v="0"/>
  </r>
  <r>
    <x v="0"/>
    <x v="0"/>
    <x v="0"/>
    <x v="16"/>
    <x v="13"/>
    <x v="16"/>
    <x v="0"/>
    <x v="0"/>
    <x v="0"/>
    <x v="0"/>
    <x v="0"/>
    <x v="0"/>
    <x v="0"/>
    <x v="0"/>
    <x v="0"/>
    <x v="0"/>
  </r>
  <r>
    <x v="0"/>
    <x v="0"/>
    <x v="0"/>
    <x v="17"/>
    <x v="16"/>
    <x v="17"/>
    <x v="0"/>
    <x v="0"/>
    <x v="0"/>
    <x v="0"/>
    <x v="0"/>
    <x v="0"/>
    <x v="0"/>
    <x v="0"/>
    <x v="0"/>
    <x v="0"/>
  </r>
  <r>
    <x v="0"/>
    <x v="0"/>
    <x v="0"/>
    <x v="18"/>
    <x v="17"/>
    <x v="18"/>
    <x v="0"/>
    <x v="0"/>
    <x v="0"/>
    <x v="0"/>
    <x v="0"/>
    <x v="0"/>
    <x v="0"/>
    <x v="0"/>
    <x v="0"/>
    <x v="0"/>
  </r>
  <r>
    <x v="0"/>
    <x v="0"/>
    <x v="0"/>
    <x v="19"/>
    <x v="18"/>
    <x v="19"/>
    <x v="0"/>
    <x v="0"/>
    <x v="0"/>
    <x v="0"/>
    <x v="0"/>
    <x v="0"/>
    <x v="0"/>
    <x v="0"/>
    <x v="0"/>
    <x v="0"/>
  </r>
  <r>
    <x v="0"/>
    <x v="0"/>
    <x v="0"/>
    <x v="20"/>
    <x v="19"/>
    <x v="20"/>
    <x v="0"/>
    <x v="0"/>
    <x v="0"/>
    <x v="0"/>
    <x v="0"/>
    <x v="0"/>
    <x v="0"/>
    <x v="0"/>
    <x v="0"/>
    <x v="0"/>
  </r>
  <r>
    <x v="0"/>
    <x v="0"/>
    <x v="0"/>
    <x v="21"/>
    <x v="20"/>
    <x v="21"/>
    <x v="0"/>
    <x v="0"/>
    <x v="0"/>
    <x v="1"/>
    <x v="0"/>
    <x v="0"/>
    <x v="1"/>
    <x v="1"/>
    <x v="0"/>
    <x v="1"/>
  </r>
  <r>
    <x v="0"/>
    <x v="0"/>
    <x v="0"/>
    <x v="1"/>
    <x v="1"/>
    <x v="1"/>
    <x v="0"/>
    <x v="0"/>
    <x v="0"/>
    <x v="2"/>
    <x v="0"/>
    <x v="0"/>
    <x v="2"/>
    <x v="2"/>
    <x v="0"/>
    <x v="2"/>
  </r>
  <r>
    <x v="0"/>
    <x v="0"/>
    <x v="0"/>
    <x v="22"/>
    <x v="21"/>
    <x v="22"/>
    <x v="0"/>
    <x v="0"/>
    <x v="0"/>
    <x v="2"/>
    <x v="0"/>
    <x v="0"/>
    <x v="2"/>
    <x v="2"/>
    <x v="0"/>
    <x v="2"/>
  </r>
  <r>
    <x v="0"/>
    <x v="0"/>
    <x v="0"/>
    <x v="23"/>
    <x v="22"/>
    <x v="23"/>
    <x v="0"/>
    <x v="0"/>
    <x v="0"/>
    <x v="2"/>
    <x v="0"/>
    <x v="0"/>
    <x v="2"/>
    <x v="2"/>
    <x v="0"/>
    <x v="2"/>
  </r>
  <r>
    <x v="0"/>
    <x v="0"/>
    <x v="0"/>
    <x v="24"/>
    <x v="23"/>
    <x v="24"/>
    <x v="0"/>
    <x v="0"/>
    <x v="0"/>
    <x v="2"/>
    <x v="0"/>
    <x v="0"/>
    <x v="2"/>
    <x v="2"/>
    <x v="0"/>
    <x v="2"/>
  </r>
  <r>
    <x v="0"/>
    <x v="0"/>
    <x v="0"/>
    <x v="25"/>
    <x v="24"/>
    <x v="25"/>
    <x v="0"/>
    <x v="0"/>
    <x v="0"/>
    <x v="2"/>
    <x v="0"/>
    <x v="0"/>
    <x v="2"/>
    <x v="2"/>
    <x v="0"/>
    <x v="2"/>
  </r>
  <r>
    <x v="0"/>
    <x v="0"/>
    <x v="0"/>
    <x v="26"/>
    <x v="25"/>
    <x v="26"/>
    <x v="0"/>
    <x v="0"/>
    <x v="0"/>
    <x v="3"/>
    <x v="0"/>
    <x v="0"/>
    <x v="3"/>
    <x v="3"/>
    <x v="0"/>
    <x v="3"/>
  </r>
  <r>
    <x v="0"/>
    <x v="0"/>
    <x v="0"/>
    <x v="27"/>
    <x v="26"/>
    <x v="27"/>
    <x v="0"/>
    <x v="0"/>
    <x v="0"/>
    <x v="3"/>
    <x v="0"/>
    <x v="0"/>
    <x v="3"/>
    <x v="3"/>
    <x v="0"/>
    <x v="3"/>
  </r>
  <r>
    <x v="0"/>
    <x v="0"/>
    <x v="0"/>
    <x v="28"/>
    <x v="27"/>
    <x v="28"/>
    <x v="0"/>
    <x v="0"/>
    <x v="0"/>
    <x v="4"/>
    <x v="0"/>
    <x v="0"/>
    <x v="4"/>
    <x v="3"/>
    <x v="0"/>
    <x v="3"/>
  </r>
  <r>
    <x v="0"/>
    <x v="0"/>
    <x v="0"/>
    <x v="29"/>
    <x v="28"/>
    <x v="29"/>
    <x v="0"/>
    <x v="0"/>
    <x v="0"/>
    <x v="4"/>
    <x v="0"/>
    <x v="0"/>
    <x v="4"/>
    <x v="3"/>
    <x v="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G35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31">
        <item x="0"/>
        <item x="3"/>
        <item x="16"/>
        <item x="27"/>
        <item x="17"/>
        <item x="13"/>
        <item x="29"/>
        <item x="14"/>
        <item x="20"/>
        <item x="12"/>
        <item x="22"/>
        <item x="4"/>
        <item x="6"/>
        <item x="25"/>
        <item x="24"/>
        <item x="8"/>
        <item x="11"/>
        <item x="10"/>
        <item x="2"/>
        <item x="28"/>
        <item x="7"/>
        <item x="5"/>
        <item x="1"/>
        <item x="18"/>
        <item x="9"/>
        <item x="19"/>
        <item x="26"/>
        <item x="23"/>
        <item x="15"/>
        <item x="21"/>
        <item t="default"/>
      </items>
    </pivotField>
    <pivotField compact="0" showAll="0"/>
    <pivotField compact="0" showAll="0"/>
    <pivotField compact="0" showAll="0"/>
    <pivotField axis="axisCol" compact="0" showAll="0">
      <items count="6">
        <item x="0"/>
        <item x="1"/>
        <item x="2"/>
        <item x="3"/>
        <item x="4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Fields count="1">
    <field x="9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5"/>
  <sheetViews>
    <sheetView workbookViewId="0">
      <selection activeCell="A10" sqref="A3:G35"/>
    </sheetView>
  </sheetViews>
  <sheetFormatPr defaultColWidth="9" defaultRowHeight="13.5" x14ac:dyDescent="0.15"/>
  <cols>
    <col min="1" max="1" width="15.625"/>
    <col min="2" max="6" width="63.125"/>
    <col min="7" max="7" width="8.375"/>
  </cols>
  <sheetData>
    <row r="3" spans="1:7" x14ac:dyDescent="0.15">
      <c r="A3" t="s">
        <v>0</v>
      </c>
      <c r="B3" t="s">
        <v>1</v>
      </c>
    </row>
    <row r="4" spans="1:7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</row>
    <row r="5" spans="1:7" x14ac:dyDescent="0.15">
      <c r="A5" t="s">
        <v>9</v>
      </c>
      <c r="B5">
        <v>52.44</v>
      </c>
      <c r="G5">
        <v>52.44</v>
      </c>
    </row>
    <row r="6" spans="1:7" x14ac:dyDescent="0.15">
      <c r="A6" t="s">
        <v>10</v>
      </c>
      <c r="B6">
        <v>52.44</v>
      </c>
      <c r="G6">
        <v>52.44</v>
      </c>
    </row>
    <row r="7" spans="1:7" x14ac:dyDescent="0.15">
      <c r="A7" t="s">
        <v>11</v>
      </c>
      <c r="B7">
        <v>52.44</v>
      </c>
      <c r="G7">
        <v>52.44</v>
      </c>
    </row>
    <row r="8" spans="1:7" x14ac:dyDescent="0.15">
      <c r="A8" t="s">
        <v>12</v>
      </c>
      <c r="E8">
        <v>41.8</v>
      </c>
      <c r="G8">
        <v>41.8</v>
      </c>
    </row>
    <row r="9" spans="1:7" x14ac:dyDescent="0.15">
      <c r="A9" t="s">
        <v>13</v>
      </c>
      <c r="B9">
        <v>52.44</v>
      </c>
      <c r="G9">
        <v>52.44</v>
      </c>
    </row>
    <row r="10" spans="1:7" x14ac:dyDescent="0.15">
      <c r="A10" t="s">
        <v>14</v>
      </c>
      <c r="B10">
        <v>52.44</v>
      </c>
      <c r="G10">
        <v>52.44</v>
      </c>
    </row>
    <row r="11" spans="1:7" x14ac:dyDescent="0.15">
      <c r="A11" t="s">
        <v>15</v>
      </c>
      <c r="F11">
        <v>41.8</v>
      </c>
      <c r="G11">
        <v>41.8</v>
      </c>
    </row>
    <row r="12" spans="1:7" x14ac:dyDescent="0.15">
      <c r="A12" t="s">
        <v>16</v>
      </c>
      <c r="B12">
        <v>52.44</v>
      </c>
      <c r="G12">
        <v>52.44</v>
      </c>
    </row>
    <row r="13" spans="1:7" x14ac:dyDescent="0.15">
      <c r="A13" t="s">
        <v>17</v>
      </c>
      <c r="B13">
        <v>52.44</v>
      </c>
      <c r="G13">
        <v>52.44</v>
      </c>
    </row>
    <row r="14" spans="1:7" x14ac:dyDescent="0.15">
      <c r="A14" t="s">
        <v>18</v>
      </c>
      <c r="B14">
        <v>52.44</v>
      </c>
      <c r="G14">
        <v>52.44</v>
      </c>
    </row>
    <row r="15" spans="1:7" x14ac:dyDescent="0.15">
      <c r="A15" t="s">
        <v>19</v>
      </c>
      <c r="D15">
        <v>37.85</v>
      </c>
      <c r="G15">
        <v>37.85</v>
      </c>
    </row>
    <row r="16" spans="1:7" x14ac:dyDescent="0.15">
      <c r="A16" t="s">
        <v>20</v>
      </c>
      <c r="B16">
        <v>52.44</v>
      </c>
      <c r="G16">
        <v>52.44</v>
      </c>
    </row>
    <row r="17" spans="1:7" x14ac:dyDescent="0.15">
      <c r="A17" t="s">
        <v>21</v>
      </c>
      <c r="B17">
        <v>52.44</v>
      </c>
      <c r="G17">
        <v>52.44</v>
      </c>
    </row>
    <row r="18" spans="1:7" x14ac:dyDescent="0.15">
      <c r="A18" t="s">
        <v>22</v>
      </c>
      <c r="D18">
        <v>37.85</v>
      </c>
      <c r="G18">
        <v>37.85</v>
      </c>
    </row>
    <row r="19" spans="1:7" x14ac:dyDescent="0.15">
      <c r="A19" t="s">
        <v>23</v>
      </c>
      <c r="D19">
        <v>37.85</v>
      </c>
      <c r="G19">
        <v>37.85</v>
      </c>
    </row>
    <row r="20" spans="1:7" x14ac:dyDescent="0.15">
      <c r="A20" t="s">
        <v>24</v>
      </c>
      <c r="B20">
        <v>52.44</v>
      </c>
      <c r="G20">
        <v>52.44</v>
      </c>
    </row>
    <row r="21" spans="1:7" x14ac:dyDescent="0.15">
      <c r="A21" t="s">
        <v>25</v>
      </c>
      <c r="B21">
        <v>52.44</v>
      </c>
      <c r="G21">
        <v>52.44</v>
      </c>
    </row>
    <row r="22" spans="1:7" x14ac:dyDescent="0.15">
      <c r="A22" t="s">
        <v>26</v>
      </c>
      <c r="B22">
        <v>52.44</v>
      </c>
      <c r="G22">
        <v>52.44</v>
      </c>
    </row>
    <row r="23" spans="1:7" x14ac:dyDescent="0.15">
      <c r="A23" t="s">
        <v>27</v>
      </c>
      <c r="B23">
        <v>52.44</v>
      </c>
      <c r="G23">
        <v>52.44</v>
      </c>
    </row>
    <row r="24" spans="1:7" x14ac:dyDescent="0.15">
      <c r="A24" t="s">
        <v>28</v>
      </c>
      <c r="F24">
        <v>41.8</v>
      </c>
      <c r="G24">
        <v>41.8</v>
      </c>
    </row>
    <row r="25" spans="1:7" x14ac:dyDescent="0.15">
      <c r="A25" t="s">
        <v>29</v>
      </c>
      <c r="B25">
        <v>52.44</v>
      </c>
      <c r="G25">
        <v>52.44</v>
      </c>
    </row>
    <row r="26" spans="1:7" x14ac:dyDescent="0.15">
      <c r="A26" t="s">
        <v>30</v>
      </c>
      <c r="B26">
        <v>52.44</v>
      </c>
      <c r="G26">
        <v>52.44</v>
      </c>
    </row>
    <row r="27" spans="1:7" x14ac:dyDescent="0.15">
      <c r="A27" t="s">
        <v>31</v>
      </c>
      <c r="B27">
        <v>52.44</v>
      </c>
      <c r="D27">
        <v>37.85</v>
      </c>
      <c r="G27">
        <v>90.29</v>
      </c>
    </row>
    <row r="28" spans="1:7" x14ac:dyDescent="0.15">
      <c r="A28" t="s">
        <v>32</v>
      </c>
      <c r="B28">
        <v>52.44</v>
      </c>
      <c r="G28">
        <v>52.44</v>
      </c>
    </row>
    <row r="29" spans="1:7" x14ac:dyDescent="0.15">
      <c r="A29" t="s">
        <v>33</v>
      </c>
      <c r="B29">
        <v>52.44</v>
      </c>
      <c r="G29">
        <v>52.44</v>
      </c>
    </row>
    <row r="30" spans="1:7" x14ac:dyDescent="0.15">
      <c r="A30" t="s">
        <v>34</v>
      </c>
      <c r="B30">
        <v>52.44</v>
      </c>
      <c r="G30">
        <v>52.44</v>
      </c>
    </row>
    <row r="31" spans="1:7" x14ac:dyDescent="0.15">
      <c r="A31" t="s">
        <v>35</v>
      </c>
      <c r="E31">
        <v>41.8</v>
      </c>
      <c r="G31">
        <v>41.8</v>
      </c>
    </row>
    <row r="32" spans="1:7" x14ac:dyDescent="0.15">
      <c r="A32" t="s">
        <v>36</v>
      </c>
      <c r="D32">
        <v>37.85</v>
      </c>
      <c r="G32">
        <v>37.85</v>
      </c>
    </row>
    <row r="33" spans="1:7" x14ac:dyDescent="0.15">
      <c r="A33" t="s">
        <v>37</v>
      </c>
      <c r="B33">
        <v>52.44</v>
      </c>
      <c r="G33">
        <v>52.44</v>
      </c>
    </row>
    <row r="34" spans="1:7" x14ac:dyDescent="0.15">
      <c r="A34" t="s">
        <v>38</v>
      </c>
      <c r="C34">
        <v>24.32</v>
      </c>
      <c r="G34">
        <v>24.32</v>
      </c>
    </row>
    <row r="35" spans="1:7" x14ac:dyDescent="0.15">
      <c r="A35" t="s">
        <v>8</v>
      </c>
      <c r="B35">
        <v>1101.24</v>
      </c>
      <c r="C35">
        <v>24.32</v>
      </c>
      <c r="D35">
        <v>189.25</v>
      </c>
      <c r="E35">
        <v>83.6</v>
      </c>
      <c r="F35">
        <v>83.6</v>
      </c>
      <c r="G35">
        <v>1482.01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4"/>
  <sheetViews>
    <sheetView workbookViewId="0">
      <selection activeCell="H11" sqref="H11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24.125" customWidth="1"/>
    <col min="9" max="9" width="18.875" style="2" customWidth="1"/>
    <col min="10" max="10" width="54.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39</v>
      </c>
      <c r="B3" s="4" t="s">
        <v>40</v>
      </c>
      <c r="C3" s="3" t="s">
        <v>41</v>
      </c>
      <c r="D3" s="4" t="s">
        <v>42</v>
      </c>
      <c r="E3" s="3" t="s">
        <v>43</v>
      </c>
      <c r="F3" s="3" t="s">
        <v>2</v>
      </c>
      <c r="G3" s="3" t="s">
        <v>44</v>
      </c>
      <c r="H3" s="3" t="s">
        <v>45</v>
      </c>
      <c r="I3" s="4" t="s">
        <v>46</v>
      </c>
      <c r="J3" s="4" t="s">
        <v>1</v>
      </c>
      <c r="K3" s="3" t="s">
        <v>47</v>
      </c>
      <c r="L3" s="3" t="s">
        <v>48</v>
      </c>
      <c r="M3" s="3" t="s">
        <v>49</v>
      </c>
      <c r="N3" s="3" t="s">
        <v>50</v>
      </c>
      <c r="O3" s="3" t="s">
        <v>51</v>
      </c>
      <c r="P3" t="s">
        <v>52</v>
      </c>
    </row>
    <row r="4" spans="1:16" x14ac:dyDescent="0.15">
      <c r="A4" s="5">
        <v>10729</v>
      </c>
      <c r="B4" s="6" t="s">
        <v>53</v>
      </c>
      <c r="C4" s="5">
        <v>2</v>
      </c>
      <c r="D4" s="6" t="s">
        <v>54</v>
      </c>
      <c r="E4" s="1" t="s">
        <v>55</v>
      </c>
      <c r="F4" s="1" t="str">
        <f>D4&amp;E4</f>
        <v>41714092邱治豪</v>
      </c>
      <c r="G4" s="1" t="s">
        <v>56</v>
      </c>
      <c r="H4" s="1" t="s">
        <v>57</v>
      </c>
      <c r="I4" s="6" t="s">
        <v>58</v>
      </c>
      <c r="J4" s="6" t="s">
        <v>3</v>
      </c>
      <c r="K4" s="1" t="s">
        <v>59</v>
      </c>
      <c r="L4" s="1" t="s">
        <v>59</v>
      </c>
      <c r="M4" s="1" t="s">
        <v>60</v>
      </c>
      <c r="N4" s="5">
        <v>69</v>
      </c>
      <c r="O4" s="5">
        <v>1</v>
      </c>
      <c r="P4">
        <f>VLOOKUP(J4,[1]Sheet1!$E$1:$F$65536,2,FALSE)</f>
        <v>52.44</v>
      </c>
    </row>
    <row r="5" spans="1:16" x14ac:dyDescent="0.15">
      <c r="A5" s="5">
        <v>10729</v>
      </c>
      <c r="B5" s="6" t="s">
        <v>53</v>
      </c>
      <c r="C5" s="5">
        <v>2</v>
      </c>
      <c r="D5" s="6" t="s">
        <v>61</v>
      </c>
      <c r="E5" s="1" t="s">
        <v>62</v>
      </c>
      <c r="F5" s="1" t="str">
        <f t="shared" ref="F5:F34" si="0">D5&amp;E5</f>
        <v>41914227杨冰雁</v>
      </c>
      <c r="G5" s="1" t="s">
        <v>56</v>
      </c>
      <c r="H5" s="1" t="s">
        <v>57</v>
      </c>
      <c r="I5" s="6" t="s">
        <v>58</v>
      </c>
      <c r="J5" s="6" t="s">
        <v>3</v>
      </c>
      <c r="K5" s="1" t="s">
        <v>59</v>
      </c>
      <c r="L5" s="1" t="s">
        <v>59</v>
      </c>
      <c r="M5" s="1" t="s">
        <v>60</v>
      </c>
      <c r="N5" s="5">
        <v>69</v>
      </c>
      <c r="O5" s="5">
        <v>1</v>
      </c>
      <c r="P5">
        <f>VLOOKUP(J5,[1]Sheet1!$E$1:$F$65536,2,FALSE)</f>
        <v>52.44</v>
      </c>
    </row>
    <row r="6" spans="1:16" x14ac:dyDescent="0.15">
      <c r="A6" s="5">
        <v>10729</v>
      </c>
      <c r="B6" s="6" t="s">
        <v>53</v>
      </c>
      <c r="C6" s="5">
        <v>2</v>
      </c>
      <c r="D6" s="6" t="s">
        <v>63</v>
      </c>
      <c r="E6" s="1" t="s">
        <v>64</v>
      </c>
      <c r="F6" s="1" t="str">
        <f t="shared" si="0"/>
        <v>41914176狄琛博</v>
      </c>
      <c r="G6" s="1" t="s">
        <v>56</v>
      </c>
      <c r="H6" s="1" t="s">
        <v>57</v>
      </c>
      <c r="I6" s="6" t="s">
        <v>58</v>
      </c>
      <c r="J6" s="6" t="s">
        <v>3</v>
      </c>
      <c r="K6" s="1" t="s">
        <v>59</v>
      </c>
      <c r="L6" s="1" t="s">
        <v>59</v>
      </c>
      <c r="M6" s="1" t="s">
        <v>60</v>
      </c>
      <c r="N6" s="5">
        <v>69</v>
      </c>
      <c r="O6" s="5">
        <v>1</v>
      </c>
      <c r="P6">
        <f>VLOOKUP(J6,[1]Sheet1!$E$1:$F$65536,2,FALSE)</f>
        <v>52.44</v>
      </c>
    </row>
    <row r="7" spans="1:16" x14ac:dyDescent="0.15">
      <c r="A7" s="5">
        <v>10729</v>
      </c>
      <c r="B7" s="6" t="s">
        <v>53</v>
      </c>
      <c r="C7" s="5">
        <v>2</v>
      </c>
      <c r="D7" s="6" t="s">
        <v>65</v>
      </c>
      <c r="E7" s="1" t="s">
        <v>66</v>
      </c>
      <c r="F7" s="1" t="str">
        <f t="shared" si="0"/>
        <v>41914004谷檬</v>
      </c>
      <c r="G7" s="1" t="s">
        <v>56</v>
      </c>
      <c r="H7" s="1" t="s">
        <v>57</v>
      </c>
      <c r="I7" s="6" t="s">
        <v>58</v>
      </c>
      <c r="J7" s="6" t="s">
        <v>3</v>
      </c>
      <c r="K7" s="1" t="s">
        <v>59</v>
      </c>
      <c r="L7" s="1" t="s">
        <v>59</v>
      </c>
      <c r="M7" s="1" t="s">
        <v>60</v>
      </c>
      <c r="N7" s="5">
        <v>69</v>
      </c>
      <c r="O7" s="5">
        <v>1</v>
      </c>
      <c r="P7">
        <f>VLOOKUP(J7,[1]Sheet1!$E$1:$F$65536,2,FALSE)</f>
        <v>52.44</v>
      </c>
    </row>
    <row r="8" spans="1:16" x14ac:dyDescent="0.15">
      <c r="A8" s="5">
        <v>10729</v>
      </c>
      <c r="B8" s="6" t="s">
        <v>53</v>
      </c>
      <c r="C8" s="5">
        <v>2</v>
      </c>
      <c r="D8" s="6" t="s">
        <v>67</v>
      </c>
      <c r="E8" s="1" t="s">
        <v>68</v>
      </c>
      <c r="F8" s="1" t="str">
        <f t="shared" si="0"/>
        <v>41914091张沥之</v>
      </c>
      <c r="G8" s="1" t="s">
        <v>56</v>
      </c>
      <c r="H8" s="1" t="s">
        <v>57</v>
      </c>
      <c r="I8" s="6" t="s">
        <v>58</v>
      </c>
      <c r="J8" s="6" t="s">
        <v>3</v>
      </c>
      <c r="K8" s="1" t="s">
        <v>59</v>
      </c>
      <c r="L8" s="1" t="s">
        <v>59</v>
      </c>
      <c r="M8" s="1" t="s">
        <v>60</v>
      </c>
      <c r="N8" s="5">
        <v>69</v>
      </c>
      <c r="O8" s="5">
        <v>1</v>
      </c>
      <c r="P8">
        <f>VLOOKUP(J8,[1]Sheet1!$E$1:$F$65536,2,FALSE)</f>
        <v>52.44</v>
      </c>
    </row>
    <row r="9" spans="1:16" x14ac:dyDescent="0.15">
      <c r="A9" s="5">
        <v>10729</v>
      </c>
      <c r="B9" s="6" t="s">
        <v>53</v>
      </c>
      <c r="C9" s="5">
        <v>2</v>
      </c>
      <c r="D9" s="6" t="s">
        <v>69</v>
      </c>
      <c r="E9" s="1" t="s">
        <v>70</v>
      </c>
      <c r="F9" s="1" t="str">
        <f t="shared" si="0"/>
        <v>41914215穆静洁</v>
      </c>
      <c r="G9" s="1" t="s">
        <v>56</v>
      </c>
      <c r="H9" s="1" t="s">
        <v>57</v>
      </c>
      <c r="I9" s="6" t="s">
        <v>58</v>
      </c>
      <c r="J9" s="6" t="s">
        <v>3</v>
      </c>
      <c r="K9" s="1" t="s">
        <v>59</v>
      </c>
      <c r="L9" s="1" t="s">
        <v>59</v>
      </c>
      <c r="M9" s="1" t="s">
        <v>60</v>
      </c>
      <c r="N9" s="5">
        <v>69</v>
      </c>
      <c r="O9" s="5">
        <v>1</v>
      </c>
      <c r="P9">
        <f>VLOOKUP(J9,[1]Sheet1!$E$1:$F$65536,2,FALSE)</f>
        <v>52.44</v>
      </c>
    </row>
    <row r="10" spans="1:16" x14ac:dyDescent="0.15">
      <c r="A10" s="5">
        <v>10729</v>
      </c>
      <c r="B10" s="6" t="s">
        <v>53</v>
      </c>
      <c r="C10" s="5">
        <v>2</v>
      </c>
      <c r="D10" s="6" t="s">
        <v>71</v>
      </c>
      <c r="E10" s="1" t="s">
        <v>72</v>
      </c>
      <c r="F10" s="1" t="str">
        <f t="shared" si="0"/>
        <v>41914105赖紫嫣</v>
      </c>
      <c r="G10" s="1" t="s">
        <v>56</v>
      </c>
      <c r="H10" s="1" t="s">
        <v>57</v>
      </c>
      <c r="I10" s="6" t="s">
        <v>58</v>
      </c>
      <c r="J10" s="6" t="s">
        <v>3</v>
      </c>
      <c r="K10" s="1" t="s">
        <v>59</v>
      </c>
      <c r="L10" s="1" t="s">
        <v>59</v>
      </c>
      <c r="M10" s="1" t="s">
        <v>60</v>
      </c>
      <c r="N10" s="5">
        <v>69</v>
      </c>
      <c r="O10" s="5">
        <v>1</v>
      </c>
      <c r="P10">
        <f>VLOOKUP(J10,[1]Sheet1!$E$1:$F$65536,2,FALSE)</f>
        <v>52.44</v>
      </c>
    </row>
    <row r="11" spans="1:16" x14ac:dyDescent="0.15">
      <c r="A11" s="5">
        <v>10729</v>
      </c>
      <c r="B11" s="6" t="s">
        <v>53</v>
      </c>
      <c r="C11" s="5">
        <v>2</v>
      </c>
      <c r="D11" s="6" t="s">
        <v>73</v>
      </c>
      <c r="E11" s="1" t="s">
        <v>74</v>
      </c>
      <c r="F11" s="1" t="str">
        <f t="shared" si="0"/>
        <v>41914204刘雨薇</v>
      </c>
      <c r="G11" s="1" t="s">
        <v>56</v>
      </c>
      <c r="H11" s="1" t="s">
        <v>57</v>
      </c>
      <c r="I11" s="6" t="s">
        <v>58</v>
      </c>
      <c r="J11" s="6" t="s">
        <v>3</v>
      </c>
      <c r="K11" s="1" t="s">
        <v>59</v>
      </c>
      <c r="L11" s="1" t="s">
        <v>59</v>
      </c>
      <c r="M11" s="1" t="s">
        <v>60</v>
      </c>
      <c r="N11" s="5">
        <v>69</v>
      </c>
      <c r="O11" s="5">
        <v>1</v>
      </c>
      <c r="P11">
        <f>VLOOKUP(J11,[1]Sheet1!$E$1:$F$65536,2,FALSE)</f>
        <v>52.44</v>
      </c>
    </row>
    <row r="12" spans="1:16" x14ac:dyDescent="0.15">
      <c r="A12" s="5">
        <v>10729</v>
      </c>
      <c r="B12" s="6" t="s">
        <v>53</v>
      </c>
      <c r="C12" s="5">
        <v>2</v>
      </c>
      <c r="D12" s="6" t="s">
        <v>75</v>
      </c>
      <c r="E12" s="1" t="s">
        <v>76</v>
      </c>
      <c r="F12" s="1" t="str">
        <f t="shared" si="0"/>
        <v>41914134耿琳华</v>
      </c>
      <c r="G12" s="1" t="s">
        <v>56</v>
      </c>
      <c r="H12" s="1" t="s">
        <v>57</v>
      </c>
      <c r="I12" s="6" t="s">
        <v>58</v>
      </c>
      <c r="J12" s="6" t="s">
        <v>3</v>
      </c>
      <c r="K12" s="1" t="s">
        <v>59</v>
      </c>
      <c r="L12" s="1" t="s">
        <v>59</v>
      </c>
      <c r="M12" s="1" t="s">
        <v>60</v>
      </c>
      <c r="N12" s="5">
        <v>69</v>
      </c>
      <c r="O12" s="5">
        <v>1</v>
      </c>
      <c r="P12">
        <f>VLOOKUP(J12,[1]Sheet1!$E$1:$F$65536,2,FALSE)</f>
        <v>52.44</v>
      </c>
    </row>
    <row r="13" spans="1:16" x14ac:dyDescent="0.15">
      <c r="A13" s="5">
        <v>10729</v>
      </c>
      <c r="B13" s="6" t="s">
        <v>53</v>
      </c>
      <c r="C13" s="5">
        <v>2</v>
      </c>
      <c r="D13" s="6" t="s">
        <v>77</v>
      </c>
      <c r="E13" s="1" t="s">
        <v>78</v>
      </c>
      <c r="F13" s="1" t="str">
        <f t="shared" si="0"/>
        <v>41914254赵玮艳</v>
      </c>
      <c r="G13" s="1" t="s">
        <v>56</v>
      </c>
      <c r="H13" s="1" t="s">
        <v>57</v>
      </c>
      <c r="I13" s="6" t="s">
        <v>58</v>
      </c>
      <c r="J13" s="6" t="s">
        <v>3</v>
      </c>
      <c r="K13" s="1" t="s">
        <v>59</v>
      </c>
      <c r="L13" s="1" t="s">
        <v>59</v>
      </c>
      <c r="M13" s="1" t="s">
        <v>60</v>
      </c>
      <c r="N13" s="5">
        <v>69</v>
      </c>
      <c r="O13" s="5">
        <v>1</v>
      </c>
      <c r="P13">
        <f>VLOOKUP(J13,[1]Sheet1!$E$1:$F$65536,2,FALSE)</f>
        <v>52.44</v>
      </c>
    </row>
    <row r="14" spans="1:16" x14ac:dyDescent="0.15">
      <c r="A14" s="5">
        <v>10729</v>
      </c>
      <c r="B14" s="6" t="s">
        <v>53</v>
      </c>
      <c r="C14" s="5">
        <v>2</v>
      </c>
      <c r="D14" s="6" t="s">
        <v>79</v>
      </c>
      <c r="E14" s="1" t="s">
        <v>80</v>
      </c>
      <c r="F14" s="1" t="str">
        <f t="shared" si="0"/>
        <v>41914163肖瑶</v>
      </c>
      <c r="G14" s="1" t="s">
        <v>56</v>
      </c>
      <c r="H14" s="1" t="s">
        <v>57</v>
      </c>
      <c r="I14" s="6" t="s">
        <v>58</v>
      </c>
      <c r="J14" s="6" t="s">
        <v>3</v>
      </c>
      <c r="K14" s="1" t="s">
        <v>59</v>
      </c>
      <c r="L14" s="1" t="s">
        <v>59</v>
      </c>
      <c r="M14" s="1" t="s">
        <v>60</v>
      </c>
      <c r="N14" s="5">
        <v>69</v>
      </c>
      <c r="O14" s="5">
        <v>1</v>
      </c>
      <c r="P14">
        <f>VLOOKUP(J14,[1]Sheet1!$E$1:$F$65536,2,FALSE)</f>
        <v>52.44</v>
      </c>
    </row>
    <row r="15" spans="1:16" x14ac:dyDescent="0.15">
      <c r="A15" s="5">
        <v>10729</v>
      </c>
      <c r="B15" s="6" t="s">
        <v>53</v>
      </c>
      <c r="C15" s="5">
        <v>2</v>
      </c>
      <c r="D15" s="6" t="s">
        <v>81</v>
      </c>
      <c r="E15" s="1" t="s">
        <v>82</v>
      </c>
      <c r="F15" s="1" t="str">
        <f t="shared" si="0"/>
        <v>41914156邓洁</v>
      </c>
      <c r="G15" s="1" t="s">
        <v>56</v>
      </c>
      <c r="H15" s="1" t="s">
        <v>57</v>
      </c>
      <c r="I15" s="6" t="s">
        <v>58</v>
      </c>
      <c r="J15" s="6" t="s">
        <v>3</v>
      </c>
      <c r="K15" s="1" t="s">
        <v>59</v>
      </c>
      <c r="L15" s="1" t="s">
        <v>59</v>
      </c>
      <c r="M15" s="1" t="s">
        <v>60</v>
      </c>
      <c r="N15" s="5">
        <v>69</v>
      </c>
      <c r="O15" s="5">
        <v>1</v>
      </c>
      <c r="P15">
        <f>VLOOKUP(J15,[1]Sheet1!$E$1:$F$65536,2,FALSE)</f>
        <v>52.44</v>
      </c>
    </row>
    <row r="16" spans="1:16" x14ac:dyDescent="0.15">
      <c r="A16" s="5">
        <v>10729</v>
      </c>
      <c r="B16" s="6" t="s">
        <v>53</v>
      </c>
      <c r="C16" s="5">
        <v>2</v>
      </c>
      <c r="D16" s="6" t="s">
        <v>83</v>
      </c>
      <c r="E16" s="1" t="s">
        <v>84</v>
      </c>
      <c r="F16" s="1" t="str">
        <f t="shared" si="0"/>
        <v>41914064李闻达</v>
      </c>
      <c r="G16" s="1" t="s">
        <v>56</v>
      </c>
      <c r="H16" s="1" t="s">
        <v>57</v>
      </c>
      <c r="I16" s="6" t="s">
        <v>58</v>
      </c>
      <c r="J16" s="6" t="s">
        <v>3</v>
      </c>
      <c r="K16" s="1" t="s">
        <v>59</v>
      </c>
      <c r="L16" s="1" t="s">
        <v>59</v>
      </c>
      <c r="M16" s="1" t="s">
        <v>60</v>
      </c>
      <c r="N16" s="5">
        <v>69</v>
      </c>
      <c r="O16" s="5">
        <v>1</v>
      </c>
      <c r="P16">
        <f>VLOOKUP(J16,[1]Sheet1!$E$1:$F$65536,2,FALSE)</f>
        <v>52.44</v>
      </c>
    </row>
    <row r="17" spans="1:16" x14ac:dyDescent="0.15">
      <c r="A17" s="5">
        <v>10729</v>
      </c>
      <c r="B17" s="6" t="s">
        <v>53</v>
      </c>
      <c r="C17" s="5">
        <v>2</v>
      </c>
      <c r="D17" s="6" t="s">
        <v>85</v>
      </c>
      <c r="E17" s="1" t="s">
        <v>86</v>
      </c>
      <c r="F17" s="1" t="str">
        <f t="shared" si="0"/>
        <v>41914042陈可</v>
      </c>
      <c r="G17" s="1" t="s">
        <v>56</v>
      </c>
      <c r="H17" s="1" t="s">
        <v>57</v>
      </c>
      <c r="I17" s="6" t="s">
        <v>58</v>
      </c>
      <c r="J17" s="6" t="s">
        <v>3</v>
      </c>
      <c r="K17" s="1" t="s">
        <v>59</v>
      </c>
      <c r="L17" s="1" t="s">
        <v>59</v>
      </c>
      <c r="M17" s="1" t="s">
        <v>60</v>
      </c>
      <c r="N17" s="5">
        <v>69</v>
      </c>
      <c r="O17" s="5">
        <v>1</v>
      </c>
      <c r="P17">
        <f>VLOOKUP(J17,[1]Sheet1!$E$1:$F$65536,2,FALSE)</f>
        <v>52.44</v>
      </c>
    </row>
    <row r="18" spans="1:16" x14ac:dyDescent="0.15">
      <c r="A18" s="5">
        <v>10729</v>
      </c>
      <c r="B18" s="6" t="s">
        <v>53</v>
      </c>
      <c r="C18" s="5">
        <v>2</v>
      </c>
      <c r="D18" s="6" t="s">
        <v>87</v>
      </c>
      <c r="E18" s="1" t="s">
        <v>88</v>
      </c>
      <c r="F18" s="1" t="str">
        <f t="shared" si="0"/>
        <v>41914048钟江华</v>
      </c>
      <c r="G18" s="1" t="s">
        <v>56</v>
      </c>
      <c r="H18" s="1" t="s">
        <v>57</v>
      </c>
      <c r="I18" s="6" t="s">
        <v>58</v>
      </c>
      <c r="J18" s="6" t="s">
        <v>3</v>
      </c>
      <c r="K18" s="1" t="s">
        <v>59</v>
      </c>
      <c r="L18" s="1" t="s">
        <v>59</v>
      </c>
      <c r="M18" s="1" t="s">
        <v>60</v>
      </c>
      <c r="N18" s="5">
        <v>69</v>
      </c>
      <c r="O18" s="5">
        <v>1</v>
      </c>
      <c r="P18">
        <f>VLOOKUP(J18,[1]Sheet1!$E$1:$F$65536,2,FALSE)</f>
        <v>52.44</v>
      </c>
    </row>
    <row r="19" spans="1:16" x14ac:dyDescent="0.15">
      <c r="A19" s="5">
        <v>10729</v>
      </c>
      <c r="B19" s="6" t="s">
        <v>53</v>
      </c>
      <c r="C19" s="5">
        <v>2</v>
      </c>
      <c r="D19" s="6" t="s">
        <v>89</v>
      </c>
      <c r="E19" s="1" t="s">
        <v>90</v>
      </c>
      <c r="F19" s="1" t="str">
        <f t="shared" si="0"/>
        <v>41914283胡世同</v>
      </c>
      <c r="G19" s="1" t="s">
        <v>56</v>
      </c>
      <c r="H19" s="1" t="s">
        <v>57</v>
      </c>
      <c r="I19" s="6" t="s">
        <v>58</v>
      </c>
      <c r="J19" s="6" t="s">
        <v>3</v>
      </c>
      <c r="K19" s="1" t="s">
        <v>59</v>
      </c>
      <c r="L19" s="1" t="s">
        <v>59</v>
      </c>
      <c r="M19" s="1" t="s">
        <v>60</v>
      </c>
      <c r="N19" s="5">
        <v>69</v>
      </c>
      <c r="O19" s="5">
        <v>1</v>
      </c>
      <c r="P19">
        <f>VLOOKUP(J19,[1]Sheet1!$E$1:$F$65536,2,FALSE)</f>
        <v>52.44</v>
      </c>
    </row>
    <row r="20" spans="1:16" x14ac:dyDescent="0.15">
      <c r="A20" s="5">
        <v>10729</v>
      </c>
      <c r="B20" s="6" t="s">
        <v>53</v>
      </c>
      <c r="C20" s="5">
        <v>2</v>
      </c>
      <c r="D20" s="6" t="s">
        <v>91</v>
      </c>
      <c r="E20" s="1" t="s">
        <v>86</v>
      </c>
      <c r="F20" s="1" t="str">
        <f t="shared" si="0"/>
        <v>41914008陈可</v>
      </c>
      <c r="G20" s="1" t="s">
        <v>56</v>
      </c>
      <c r="H20" s="1" t="s">
        <v>57</v>
      </c>
      <c r="I20" s="6" t="s">
        <v>58</v>
      </c>
      <c r="J20" s="6" t="s">
        <v>3</v>
      </c>
      <c r="K20" s="1" t="s">
        <v>59</v>
      </c>
      <c r="L20" s="1" t="s">
        <v>59</v>
      </c>
      <c r="M20" s="1" t="s">
        <v>60</v>
      </c>
      <c r="N20" s="5">
        <v>69</v>
      </c>
      <c r="O20" s="5">
        <v>1</v>
      </c>
      <c r="P20">
        <f>VLOOKUP(J20,[1]Sheet1!$E$1:$F$65536,2,FALSE)</f>
        <v>52.44</v>
      </c>
    </row>
    <row r="21" spans="1:16" x14ac:dyDescent="0.15">
      <c r="A21" s="5">
        <v>10729</v>
      </c>
      <c r="B21" s="6" t="s">
        <v>53</v>
      </c>
      <c r="C21" s="5">
        <v>2</v>
      </c>
      <c r="D21" s="6" t="s">
        <v>92</v>
      </c>
      <c r="E21" s="1" t="s">
        <v>93</v>
      </c>
      <c r="F21" s="1" t="str">
        <f t="shared" si="0"/>
        <v>41914030刘欣悦</v>
      </c>
      <c r="G21" s="1" t="s">
        <v>56</v>
      </c>
      <c r="H21" s="1" t="s">
        <v>57</v>
      </c>
      <c r="I21" s="6" t="s">
        <v>58</v>
      </c>
      <c r="J21" s="6" t="s">
        <v>3</v>
      </c>
      <c r="K21" s="1" t="s">
        <v>59</v>
      </c>
      <c r="L21" s="1" t="s">
        <v>59</v>
      </c>
      <c r="M21" s="1" t="s">
        <v>60</v>
      </c>
      <c r="N21" s="5">
        <v>69</v>
      </c>
      <c r="O21" s="5">
        <v>1</v>
      </c>
      <c r="P21">
        <f>VLOOKUP(J21,[1]Sheet1!$E$1:$F$65536,2,FALSE)</f>
        <v>52.44</v>
      </c>
    </row>
    <row r="22" spans="1:16" x14ac:dyDescent="0.15">
      <c r="A22" s="5">
        <v>10729</v>
      </c>
      <c r="B22" s="6" t="s">
        <v>53</v>
      </c>
      <c r="C22" s="5">
        <v>2</v>
      </c>
      <c r="D22" s="6" t="s">
        <v>94</v>
      </c>
      <c r="E22" s="1" t="s">
        <v>95</v>
      </c>
      <c r="F22" s="1" t="str">
        <f t="shared" si="0"/>
        <v>41914246周子暄</v>
      </c>
      <c r="G22" s="1" t="s">
        <v>56</v>
      </c>
      <c r="H22" s="1" t="s">
        <v>57</v>
      </c>
      <c r="I22" s="6" t="s">
        <v>58</v>
      </c>
      <c r="J22" s="6" t="s">
        <v>3</v>
      </c>
      <c r="K22" s="1" t="s">
        <v>59</v>
      </c>
      <c r="L22" s="1" t="s">
        <v>59</v>
      </c>
      <c r="M22" s="1" t="s">
        <v>60</v>
      </c>
      <c r="N22" s="5">
        <v>69</v>
      </c>
      <c r="O22" s="5">
        <v>1</v>
      </c>
      <c r="P22">
        <f>VLOOKUP(J22,[1]Sheet1!$E$1:$F$65536,2,FALSE)</f>
        <v>52.44</v>
      </c>
    </row>
    <row r="23" spans="1:16" x14ac:dyDescent="0.15">
      <c r="A23" s="5">
        <v>10729</v>
      </c>
      <c r="B23" s="6" t="s">
        <v>53</v>
      </c>
      <c r="C23" s="5">
        <v>2</v>
      </c>
      <c r="D23" s="6" t="s">
        <v>96</v>
      </c>
      <c r="E23" s="1" t="s">
        <v>97</v>
      </c>
      <c r="F23" s="1" t="str">
        <f t="shared" si="0"/>
        <v>41914264陈菲菲</v>
      </c>
      <c r="G23" s="1" t="s">
        <v>56</v>
      </c>
      <c r="H23" s="1" t="s">
        <v>57</v>
      </c>
      <c r="I23" s="6" t="s">
        <v>58</v>
      </c>
      <c r="J23" s="6" t="s">
        <v>3</v>
      </c>
      <c r="K23" s="1" t="s">
        <v>59</v>
      </c>
      <c r="L23" s="1" t="s">
        <v>59</v>
      </c>
      <c r="M23" s="1" t="s">
        <v>60</v>
      </c>
      <c r="N23" s="5">
        <v>69</v>
      </c>
      <c r="O23" s="5">
        <v>1</v>
      </c>
      <c r="P23">
        <f>VLOOKUP(J23,[1]Sheet1!$E$1:$F$65536,2,FALSE)</f>
        <v>52.44</v>
      </c>
    </row>
    <row r="24" spans="1:16" x14ac:dyDescent="0.15">
      <c r="A24" s="5">
        <v>10729</v>
      </c>
      <c r="B24" s="6" t="s">
        <v>53</v>
      </c>
      <c r="C24" s="5">
        <v>2</v>
      </c>
      <c r="D24" s="6" t="s">
        <v>98</v>
      </c>
      <c r="E24" s="1" t="s">
        <v>99</v>
      </c>
      <c r="F24" s="1" t="str">
        <f t="shared" si="0"/>
        <v>41914063白空</v>
      </c>
      <c r="G24" s="1" t="s">
        <v>56</v>
      </c>
      <c r="H24" s="1" t="s">
        <v>57</v>
      </c>
      <c r="I24" s="6" t="s">
        <v>58</v>
      </c>
      <c r="J24" s="6" t="s">
        <v>3</v>
      </c>
      <c r="K24" s="1" t="s">
        <v>59</v>
      </c>
      <c r="L24" s="1" t="s">
        <v>59</v>
      </c>
      <c r="M24" s="1" t="s">
        <v>60</v>
      </c>
      <c r="N24" s="5">
        <v>69</v>
      </c>
      <c r="O24" s="5">
        <v>1</v>
      </c>
      <c r="P24">
        <f>VLOOKUP(J24,[1]Sheet1!$E$1:$F$65536,2,FALSE)</f>
        <v>52.44</v>
      </c>
    </row>
    <row r="25" spans="1:16" x14ac:dyDescent="0.15">
      <c r="A25" s="5">
        <v>10729</v>
      </c>
      <c r="B25" s="6" t="s">
        <v>53</v>
      </c>
      <c r="C25" s="5">
        <v>2</v>
      </c>
      <c r="D25" s="6" t="s">
        <v>100</v>
      </c>
      <c r="E25" s="1" t="s">
        <v>101</v>
      </c>
      <c r="F25" s="1" t="str">
        <f t="shared" si="0"/>
        <v>41914286馮曉彤</v>
      </c>
      <c r="G25" s="1" t="s">
        <v>56</v>
      </c>
      <c r="H25" s="1" t="s">
        <v>57</v>
      </c>
      <c r="I25" s="6" t="s">
        <v>58</v>
      </c>
      <c r="J25" s="6" t="s">
        <v>4</v>
      </c>
      <c r="K25" s="1" t="s">
        <v>59</v>
      </c>
      <c r="L25" s="1" t="s">
        <v>59</v>
      </c>
      <c r="M25" s="1" t="s">
        <v>102</v>
      </c>
      <c r="N25" s="5">
        <v>32</v>
      </c>
      <c r="O25" s="5">
        <v>1</v>
      </c>
      <c r="P25">
        <f>VLOOKUP(J25,[1]Sheet1!$E$1:$F$65536,2,FALSE)</f>
        <v>24.32</v>
      </c>
    </row>
    <row r="26" spans="1:16" x14ac:dyDescent="0.15">
      <c r="A26" s="5">
        <v>10729</v>
      </c>
      <c r="B26" s="6" t="s">
        <v>53</v>
      </c>
      <c r="C26" s="5">
        <v>2</v>
      </c>
      <c r="D26" s="6" t="s">
        <v>61</v>
      </c>
      <c r="E26" s="1" t="s">
        <v>62</v>
      </c>
      <c r="F26" s="1" t="str">
        <f t="shared" si="0"/>
        <v>41914227杨冰雁</v>
      </c>
      <c r="G26" s="1" t="s">
        <v>56</v>
      </c>
      <c r="H26" s="1" t="s">
        <v>57</v>
      </c>
      <c r="I26" s="6" t="s">
        <v>58</v>
      </c>
      <c r="J26" s="6" t="s">
        <v>5</v>
      </c>
      <c r="K26" s="1" t="s">
        <v>59</v>
      </c>
      <c r="L26" s="1" t="s">
        <v>59</v>
      </c>
      <c r="M26" s="1" t="s">
        <v>103</v>
      </c>
      <c r="N26" s="5">
        <v>49.8</v>
      </c>
      <c r="O26" s="5">
        <v>1</v>
      </c>
      <c r="P26">
        <f>VLOOKUP(J26,[1]Sheet1!$E$1:$F$65536,2,FALSE)</f>
        <v>37.85</v>
      </c>
    </row>
    <row r="27" spans="1:16" x14ac:dyDescent="0.15">
      <c r="A27" s="5">
        <v>10729</v>
      </c>
      <c r="B27" s="6" t="s">
        <v>53</v>
      </c>
      <c r="C27" s="5">
        <v>2</v>
      </c>
      <c r="D27" s="6" t="s">
        <v>104</v>
      </c>
      <c r="E27" s="1" t="s">
        <v>105</v>
      </c>
      <c r="F27" s="1" t="str">
        <f t="shared" si="0"/>
        <v>41914079朱垣郦</v>
      </c>
      <c r="G27" s="1" t="s">
        <v>56</v>
      </c>
      <c r="H27" s="1" t="s">
        <v>57</v>
      </c>
      <c r="I27" s="6" t="s">
        <v>58</v>
      </c>
      <c r="J27" s="6" t="s">
        <v>5</v>
      </c>
      <c r="K27" s="1" t="s">
        <v>59</v>
      </c>
      <c r="L27" s="1" t="s">
        <v>59</v>
      </c>
      <c r="M27" s="1" t="s">
        <v>103</v>
      </c>
      <c r="N27" s="5">
        <v>49.8</v>
      </c>
      <c r="O27" s="5">
        <v>1</v>
      </c>
      <c r="P27">
        <f>VLOOKUP(J27,[1]Sheet1!$E$1:$F$65536,2,FALSE)</f>
        <v>37.85</v>
      </c>
    </row>
    <row r="28" spans="1:16" x14ac:dyDescent="0.15">
      <c r="A28" s="5">
        <v>10729</v>
      </c>
      <c r="B28" s="6" t="s">
        <v>53</v>
      </c>
      <c r="C28" s="5">
        <v>2</v>
      </c>
      <c r="D28" s="6" t="s">
        <v>106</v>
      </c>
      <c r="E28" s="1" t="s">
        <v>107</v>
      </c>
      <c r="F28" s="1" t="str">
        <f t="shared" si="0"/>
        <v>41914271贾海昱</v>
      </c>
      <c r="G28" s="1" t="s">
        <v>56</v>
      </c>
      <c r="H28" s="1" t="s">
        <v>57</v>
      </c>
      <c r="I28" s="6" t="s">
        <v>58</v>
      </c>
      <c r="J28" s="6" t="s">
        <v>5</v>
      </c>
      <c r="K28" s="1" t="s">
        <v>59</v>
      </c>
      <c r="L28" s="1" t="s">
        <v>59</v>
      </c>
      <c r="M28" s="1" t="s">
        <v>103</v>
      </c>
      <c r="N28" s="5">
        <v>49.8</v>
      </c>
      <c r="O28" s="5">
        <v>1</v>
      </c>
      <c r="P28">
        <f>VLOOKUP(J28,[1]Sheet1!$E$1:$F$65536,2,FALSE)</f>
        <v>37.85</v>
      </c>
    </row>
    <row r="29" spans="1:16" x14ac:dyDescent="0.15">
      <c r="A29" s="5">
        <v>10729</v>
      </c>
      <c r="B29" s="6" t="s">
        <v>53</v>
      </c>
      <c r="C29" s="5">
        <v>2</v>
      </c>
      <c r="D29" s="6" t="s">
        <v>108</v>
      </c>
      <c r="E29" s="1" t="s">
        <v>109</v>
      </c>
      <c r="F29" s="1" t="str">
        <f t="shared" si="0"/>
        <v>41914119孙文龙</v>
      </c>
      <c r="G29" s="1" t="s">
        <v>56</v>
      </c>
      <c r="H29" s="1" t="s">
        <v>57</v>
      </c>
      <c r="I29" s="6" t="s">
        <v>58</v>
      </c>
      <c r="J29" s="6" t="s">
        <v>5</v>
      </c>
      <c r="K29" s="1" t="s">
        <v>59</v>
      </c>
      <c r="L29" s="1" t="s">
        <v>59</v>
      </c>
      <c r="M29" s="1" t="s">
        <v>103</v>
      </c>
      <c r="N29" s="5">
        <v>49.8</v>
      </c>
      <c r="O29" s="5">
        <v>1</v>
      </c>
      <c r="P29">
        <f>VLOOKUP(J29,[1]Sheet1!$E$1:$F$65536,2,FALSE)</f>
        <v>37.85</v>
      </c>
    </row>
    <row r="30" spans="1:16" x14ac:dyDescent="0.15">
      <c r="A30" s="5">
        <v>10729</v>
      </c>
      <c r="B30" s="6" t="s">
        <v>53</v>
      </c>
      <c r="C30" s="5">
        <v>2</v>
      </c>
      <c r="D30" s="6" t="s">
        <v>110</v>
      </c>
      <c r="E30" s="1" t="s">
        <v>111</v>
      </c>
      <c r="F30" s="1" t="str">
        <f t="shared" si="0"/>
        <v>41914111张馨月</v>
      </c>
      <c r="G30" s="1" t="s">
        <v>56</v>
      </c>
      <c r="H30" s="1" t="s">
        <v>57</v>
      </c>
      <c r="I30" s="6" t="s">
        <v>58</v>
      </c>
      <c r="J30" s="6" t="s">
        <v>5</v>
      </c>
      <c r="K30" s="1" t="s">
        <v>59</v>
      </c>
      <c r="L30" s="1" t="s">
        <v>59</v>
      </c>
      <c r="M30" s="1" t="s">
        <v>103</v>
      </c>
      <c r="N30" s="5">
        <v>49.8</v>
      </c>
      <c r="O30" s="5">
        <v>1</v>
      </c>
      <c r="P30">
        <f>VLOOKUP(J30,[1]Sheet1!$E$1:$F$65536,2,FALSE)</f>
        <v>37.85</v>
      </c>
    </row>
    <row r="31" spans="1:16" x14ac:dyDescent="0.15">
      <c r="A31" s="5">
        <v>10729</v>
      </c>
      <c r="B31" s="6" t="s">
        <v>53</v>
      </c>
      <c r="C31" s="5">
        <v>2</v>
      </c>
      <c r="D31" s="6" t="s">
        <v>112</v>
      </c>
      <c r="E31" s="1" t="s">
        <v>113</v>
      </c>
      <c r="F31" s="1" t="str">
        <f t="shared" si="0"/>
        <v>41914270张煜萱</v>
      </c>
      <c r="G31" s="1" t="s">
        <v>56</v>
      </c>
      <c r="H31" s="1" t="s">
        <v>57</v>
      </c>
      <c r="I31" s="6" t="s">
        <v>58</v>
      </c>
      <c r="J31" s="6" t="s">
        <v>6</v>
      </c>
      <c r="K31" s="1" t="s">
        <v>59</v>
      </c>
      <c r="L31" s="1" t="s">
        <v>59</v>
      </c>
      <c r="M31" s="1" t="s">
        <v>114</v>
      </c>
      <c r="N31" s="5">
        <v>55</v>
      </c>
      <c r="O31" s="5">
        <v>1</v>
      </c>
      <c r="P31">
        <f>VLOOKUP(J31,[1]Sheet1!$E$1:$F$65536,2,FALSE)</f>
        <v>41.8</v>
      </c>
    </row>
    <row r="32" spans="1:16" x14ac:dyDescent="0.15">
      <c r="A32" s="5">
        <v>10729</v>
      </c>
      <c r="B32" s="6" t="s">
        <v>53</v>
      </c>
      <c r="C32" s="5">
        <v>2</v>
      </c>
      <c r="D32" s="6" t="s">
        <v>115</v>
      </c>
      <c r="E32" s="1" t="s">
        <v>116</v>
      </c>
      <c r="F32" s="1" t="str">
        <f t="shared" si="0"/>
        <v>41914027王嘉祺</v>
      </c>
      <c r="G32" s="1" t="s">
        <v>56</v>
      </c>
      <c r="H32" s="1" t="s">
        <v>57</v>
      </c>
      <c r="I32" s="6" t="s">
        <v>58</v>
      </c>
      <c r="J32" s="6" t="s">
        <v>6</v>
      </c>
      <c r="K32" s="1" t="s">
        <v>59</v>
      </c>
      <c r="L32" s="1" t="s">
        <v>59</v>
      </c>
      <c r="M32" s="1" t="s">
        <v>114</v>
      </c>
      <c r="N32" s="5">
        <v>55</v>
      </c>
      <c r="O32" s="5">
        <v>1</v>
      </c>
      <c r="P32">
        <f>VLOOKUP(J32,[1]Sheet1!$E$1:$F$65536,2,FALSE)</f>
        <v>41.8</v>
      </c>
    </row>
    <row r="33" spans="1:16" x14ac:dyDescent="0.15">
      <c r="A33" s="5">
        <v>10729</v>
      </c>
      <c r="B33" s="6" t="s">
        <v>53</v>
      </c>
      <c r="C33" s="5">
        <v>2</v>
      </c>
      <c r="D33" s="6" t="s">
        <v>117</v>
      </c>
      <c r="E33" s="1" t="s">
        <v>118</v>
      </c>
      <c r="F33" s="1" t="str">
        <f t="shared" si="0"/>
        <v>41914194王睿</v>
      </c>
      <c r="G33" s="1" t="s">
        <v>56</v>
      </c>
      <c r="H33" s="1" t="s">
        <v>57</v>
      </c>
      <c r="I33" s="6" t="s">
        <v>58</v>
      </c>
      <c r="J33" s="6" t="s">
        <v>7</v>
      </c>
      <c r="K33" s="1" t="s">
        <v>59</v>
      </c>
      <c r="L33" s="1" t="s">
        <v>59</v>
      </c>
      <c r="M33" s="1" t="s">
        <v>119</v>
      </c>
      <c r="N33" s="5">
        <v>55</v>
      </c>
      <c r="O33" s="5">
        <v>1</v>
      </c>
      <c r="P33">
        <f>VLOOKUP(J33,[1]Sheet1!$E$1:$F$65536,2,FALSE)</f>
        <v>41.8</v>
      </c>
    </row>
    <row r="34" spans="1:16" x14ac:dyDescent="0.15">
      <c r="A34" s="5">
        <v>10729</v>
      </c>
      <c r="B34" s="6" t="s">
        <v>53</v>
      </c>
      <c r="C34" s="5">
        <v>2</v>
      </c>
      <c r="D34" s="6" t="s">
        <v>120</v>
      </c>
      <c r="E34" s="1" t="s">
        <v>121</v>
      </c>
      <c r="F34" s="1" t="str">
        <f t="shared" si="0"/>
        <v>41914044刘筱童</v>
      </c>
      <c r="G34" s="1" t="s">
        <v>56</v>
      </c>
      <c r="H34" s="1" t="s">
        <v>57</v>
      </c>
      <c r="I34" s="6" t="s">
        <v>58</v>
      </c>
      <c r="J34" s="6" t="s">
        <v>7</v>
      </c>
      <c r="K34" s="1" t="s">
        <v>59</v>
      </c>
      <c r="L34" s="1" t="s">
        <v>59</v>
      </c>
      <c r="M34" s="1" t="s">
        <v>119</v>
      </c>
      <c r="N34" s="5">
        <v>55</v>
      </c>
      <c r="O34" s="5">
        <v>1</v>
      </c>
      <c r="P34">
        <f>VLOOKUP(J34,[1]Sheet1!$E$1:$F$65536,2,FALSE)</f>
        <v>41.8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view="pageBreakPreview" zoomScale="60" zoomScaleNormal="100" workbookViewId="0"/>
  </sheetViews>
  <sheetFormatPr defaultColWidth="9" defaultRowHeight="13.5" x14ac:dyDescent="0.15"/>
  <sheetData>
    <row r="1" spans="1:7" ht="25.5" x14ac:dyDescent="0.15">
      <c r="A1" s="8" t="s">
        <v>122</v>
      </c>
    </row>
    <row r="2" spans="1:7" ht="108" x14ac:dyDescent="0.15">
      <c r="A2" s="7" t="s">
        <v>2</v>
      </c>
      <c r="B2" s="7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</row>
    <row r="3" spans="1:7" ht="27" x14ac:dyDescent="0.15">
      <c r="A3" s="7" t="s">
        <v>9</v>
      </c>
      <c r="B3" s="7">
        <v>52.44</v>
      </c>
      <c r="C3" s="7"/>
      <c r="D3" s="7"/>
      <c r="E3" s="7"/>
      <c r="F3" s="7"/>
      <c r="G3" s="7">
        <v>52.44</v>
      </c>
    </row>
    <row r="4" spans="1:7" ht="27" x14ac:dyDescent="0.15">
      <c r="A4" s="7" t="s">
        <v>10</v>
      </c>
      <c r="B4" s="7">
        <v>52.44</v>
      </c>
      <c r="C4" s="7"/>
      <c r="D4" s="7"/>
      <c r="E4" s="7"/>
      <c r="F4" s="7"/>
      <c r="G4" s="7">
        <v>52.44</v>
      </c>
    </row>
    <row r="5" spans="1:7" ht="27" x14ac:dyDescent="0.15">
      <c r="A5" s="7" t="s">
        <v>11</v>
      </c>
      <c r="B5" s="7">
        <v>52.44</v>
      </c>
      <c r="C5" s="7"/>
      <c r="D5" s="7"/>
      <c r="E5" s="7"/>
      <c r="F5" s="7"/>
      <c r="G5" s="7">
        <v>52.44</v>
      </c>
    </row>
    <row r="6" spans="1:7" ht="27" x14ac:dyDescent="0.15">
      <c r="A6" s="7" t="s">
        <v>12</v>
      </c>
      <c r="B6" s="7"/>
      <c r="C6" s="7"/>
      <c r="D6" s="7"/>
      <c r="E6" s="7">
        <v>41.8</v>
      </c>
      <c r="F6" s="7"/>
      <c r="G6" s="7">
        <v>41.8</v>
      </c>
    </row>
    <row r="7" spans="1:7" ht="27" x14ac:dyDescent="0.15">
      <c r="A7" s="7" t="s">
        <v>13</v>
      </c>
      <c r="B7" s="7">
        <v>52.44</v>
      </c>
      <c r="C7" s="7"/>
      <c r="D7" s="7"/>
      <c r="E7" s="7"/>
      <c r="F7" s="7"/>
      <c r="G7" s="7">
        <v>52.44</v>
      </c>
    </row>
    <row r="8" spans="1:7" ht="27" x14ac:dyDescent="0.15">
      <c r="A8" s="7" t="s">
        <v>14</v>
      </c>
      <c r="B8" s="7">
        <v>52.44</v>
      </c>
      <c r="C8" s="7"/>
      <c r="D8" s="7"/>
      <c r="E8" s="7"/>
      <c r="F8" s="7"/>
      <c r="G8" s="7">
        <v>52.44</v>
      </c>
    </row>
    <row r="9" spans="1:7" ht="27" x14ac:dyDescent="0.15">
      <c r="A9" s="7" t="s">
        <v>15</v>
      </c>
      <c r="B9" s="7"/>
      <c r="C9" s="7"/>
      <c r="D9" s="7"/>
      <c r="E9" s="7"/>
      <c r="F9" s="7">
        <v>41.8</v>
      </c>
      <c r="G9" s="7">
        <v>41.8</v>
      </c>
    </row>
    <row r="10" spans="1:7" ht="27" x14ac:dyDescent="0.15">
      <c r="A10" s="7" t="s">
        <v>16</v>
      </c>
      <c r="B10" s="7">
        <v>52.44</v>
      </c>
      <c r="C10" s="7"/>
      <c r="D10" s="7"/>
      <c r="E10" s="7"/>
      <c r="F10" s="7"/>
      <c r="G10" s="7">
        <v>52.44</v>
      </c>
    </row>
    <row r="11" spans="1:7" ht="27" x14ac:dyDescent="0.15">
      <c r="A11" s="7" t="s">
        <v>17</v>
      </c>
      <c r="B11" s="7">
        <v>52.44</v>
      </c>
      <c r="C11" s="7"/>
      <c r="D11" s="7"/>
      <c r="E11" s="7"/>
      <c r="F11" s="7"/>
      <c r="G11" s="7">
        <v>52.44</v>
      </c>
    </row>
    <row r="12" spans="1:7" ht="27" x14ac:dyDescent="0.15">
      <c r="A12" s="7" t="s">
        <v>18</v>
      </c>
      <c r="B12" s="7">
        <v>52.44</v>
      </c>
      <c r="C12" s="7"/>
      <c r="D12" s="7"/>
      <c r="E12" s="7"/>
      <c r="F12" s="7"/>
      <c r="G12" s="7">
        <v>52.44</v>
      </c>
    </row>
    <row r="13" spans="1:7" ht="27" x14ac:dyDescent="0.15">
      <c r="A13" s="7" t="s">
        <v>19</v>
      </c>
      <c r="B13" s="7"/>
      <c r="C13" s="7"/>
      <c r="D13" s="7">
        <v>37.85</v>
      </c>
      <c r="E13" s="7"/>
      <c r="F13" s="7"/>
      <c r="G13" s="7">
        <v>37.85</v>
      </c>
    </row>
    <row r="14" spans="1:7" ht="27" x14ac:dyDescent="0.15">
      <c r="A14" s="7" t="s">
        <v>20</v>
      </c>
      <c r="B14" s="7">
        <v>52.44</v>
      </c>
      <c r="C14" s="7"/>
      <c r="D14" s="7"/>
      <c r="E14" s="7"/>
      <c r="F14" s="7"/>
      <c r="G14" s="7">
        <v>52.44</v>
      </c>
    </row>
    <row r="15" spans="1:7" ht="27" x14ac:dyDescent="0.15">
      <c r="A15" s="7" t="s">
        <v>21</v>
      </c>
      <c r="B15" s="7">
        <v>52.44</v>
      </c>
      <c r="C15" s="7"/>
      <c r="D15" s="7"/>
      <c r="E15" s="7"/>
      <c r="F15" s="7"/>
      <c r="G15" s="7">
        <v>52.44</v>
      </c>
    </row>
    <row r="16" spans="1:7" ht="27" x14ac:dyDescent="0.15">
      <c r="A16" s="7" t="s">
        <v>22</v>
      </c>
      <c r="B16" s="7"/>
      <c r="C16" s="7"/>
      <c r="D16" s="7">
        <v>37.85</v>
      </c>
      <c r="E16" s="7"/>
      <c r="F16" s="7"/>
      <c r="G16" s="7">
        <v>37.85</v>
      </c>
    </row>
    <row r="17" spans="1:7" ht="27" x14ac:dyDescent="0.15">
      <c r="A17" s="7" t="s">
        <v>23</v>
      </c>
      <c r="B17" s="7"/>
      <c r="C17" s="7"/>
      <c r="D17" s="7">
        <v>37.85</v>
      </c>
      <c r="E17" s="7"/>
      <c r="F17" s="7"/>
      <c r="G17" s="7">
        <v>37.85</v>
      </c>
    </row>
    <row r="18" spans="1:7" ht="27" x14ac:dyDescent="0.15">
      <c r="A18" s="7" t="s">
        <v>24</v>
      </c>
      <c r="B18" s="7">
        <v>52.44</v>
      </c>
      <c r="C18" s="7"/>
      <c r="D18" s="7"/>
      <c r="E18" s="7"/>
      <c r="F18" s="7"/>
      <c r="G18" s="7">
        <v>52.44</v>
      </c>
    </row>
    <row r="19" spans="1:7" ht="27" x14ac:dyDescent="0.15">
      <c r="A19" s="7" t="s">
        <v>25</v>
      </c>
      <c r="B19" s="7">
        <v>52.44</v>
      </c>
      <c r="C19" s="7"/>
      <c r="D19" s="7"/>
      <c r="E19" s="7"/>
      <c r="F19" s="7"/>
      <c r="G19" s="7">
        <v>52.44</v>
      </c>
    </row>
    <row r="20" spans="1:7" ht="27" x14ac:dyDescent="0.15">
      <c r="A20" s="7" t="s">
        <v>26</v>
      </c>
      <c r="B20" s="7">
        <v>52.44</v>
      </c>
      <c r="C20" s="7"/>
      <c r="D20" s="7"/>
      <c r="E20" s="7"/>
      <c r="F20" s="7"/>
      <c r="G20" s="7">
        <v>52.44</v>
      </c>
    </row>
    <row r="21" spans="1:7" ht="27" x14ac:dyDescent="0.15">
      <c r="A21" s="7" t="s">
        <v>27</v>
      </c>
      <c r="B21" s="7">
        <v>52.44</v>
      </c>
      <c r="C21" s="7"/>
      <c r="D21" s="7"/>
      <c r="E21" s="7"/>
      <c r="F21" s="7"/>
      <c r="G21" s="7">
        <v>52.44</v>
      </c>
    </row>
    <row r="22" spans="1:7" ht="27" x14ac:dyDescent="0.15">
      <c r="A22" s="7" t="s">
        <v>28</v>
      </c>
      <c r="B22" s="7"/>
      <c r="C22" s="7"/>
      <c r="D22" s="7"/>
      <c r="E22" s="7"/>
      <c r="F22" s="7">
        <v>41.8</v>
      </c>
      <c r="G22" s="7">
        <v>41.8</v>
      </c>
    </row>
    <row r="23" spans="1:7" ht="27" x14ac:dyDescent="0.15">
      <c r="A23" s="7" t="s">
        <v>29</v>
      </c>
      <c r="B23" s="7">
        <v>52.44</v>
      </c>
      <c r="C23" s="7"/>
      <c r="D23" s="7"/>
      <c r="E23" s="7"/>
      <c r="F23" s="7"/>
      <c r="G23" s="7">
        <v>52.44</v>
      </c>
    </row>
    <row r="24" spans="1:7" ht="27" x14ac:dyDescent="0.15">
      <c r="A24" s="7" t="s">
        <v>30</v>
      </c>
      <c r="B24" s="7">
        <v>52.44</v>
      </c>
      <c r="C24" s="7"/>
      <c r="D24" s="7"/>
      <c r="E24" s="7"/>
      <c r="F24" s="7"/>
      <c r="G24" s="7">
        <v>52.44</v>
      </c>
    </row>
    <row r="25" spans="1:7" ht="27" x14ac:dyDescent="0.15">
      <c r="A25" s="7" t="s">
        <v>31</v>
      </c>
      <c r="B25" s="7">
        <v>52.44</v>
      </c>
      <c r="C25" s="7"/>
      <c r="D25" s="7">
        <v>37.85</v>
      </c>
      <c r="E25" s="7"/>
      <c r="F25" s="7"/>
      <c r="G25" s="7">
        <v>90.29</v>
      </c>
    </row>
    <row r="26" spans="1:7" ht="27" x14ac:dyDescent="0.15">
      <c r="A26" s="7" t="s">
        <v>32</v>
      </c>
      <c r="B26" s="7">
        <v>52.44</v>
      </c>
      <c r="C26" s="7"/>
      <c r="D26" s="7"/>
      <c r="E26" s="7"/>
      <c r="F26" s="7"/>
      <c r="G26" s="7">
        <v>52.44</v>
      </c>
    </row>
    <row r="27" spans="1:7" ht="27" x14ac:dyDescent="0.15">
      <c r="A27" s="7" t="s">
        <v>33</v>
      </c>
      <c r="B27" s="7">
        <v>52.44</v>
      </c>
      <c r="C27" s="7"/>
      <c r="D27" s="7"/>
      <c r="E27" s="7"/>
      <c r="F27" s="7"/>
      <c r="G27" s="7">
        <v>52.44</v>
      </c>
    </row>
    <row r="28" spans="1:7" ht="27" x14ac:dyDescent="0.15">
      <c r="A28" s="7" t="s">
        <v>34</v>
      </c>
      <c r="B28" s="7">
        <v>52.44</v>
      </c>
      <c r="C28" s="7"/>
      <c r="D28" s="7"/>
      <c r="E28" s="7"/>
      <c r="F28" s="7"/>
      <c r="G28" s="7">
        <v>52.44</v>
      </c>
    </row>
    <row r="29" spans="1:7" ht="27" x14ac:dyDescent="0.15">
      <c r="A29" s="7" t="s">
        <v>35</v>
      </c>
      <c r="B29" s="7"/>
      <c r="C29" s="7"/>
      <c r="D29" s="7"/>
      <c r="E29" s="7">
        <v>41.8</v>
      </c>
      <c r="F29" s="7"/>
      <c r="G29" s="7">
        <v>41.8</v>
      </c>
    </row>
    <row r="30" spans="1:7" ht="27" x14ac:dyDescent="0.15">
      <c r="A30" s="7" t="s">
        <v>36</v>
      </c>
      <c r="B30" s="7"/>
      <c r="C30" s="7"/>
      <c r="D30" s="7">
        <v>37.85</v>
      </c>
      <c r="E30" s="7"/>
      <c r="F30" s="7"/>
      <c r="G30" s="7">
        <v>37.85</v>
      </c>
    </row>
    <row r="31" spans="1:7" ht="27" x14ac:dyDescent="0.15">
      <c r="A31" s="7" t="s">
        <v>37</v>
      </c>
      <c r="B31" s="7">
        <v>52.44</v>
      </c>
      <c r="C31" s="7"/>
      <c r="D31" s="7"/>
      <c r="E31" s="7"/>
      <c r="F31" s="7"/>
      <c r="G31" s="7">
        <v>52.44</v>
      </c>
    </row>
    <row r="32" spans="1:7" ht="27" x14ac:dyDescent="0.15">
      <c r="A32" s="7" t="s">
        <v>38</v>
      </c>
      <c r="B32" s="7"/>
      <c r="C32" s="7">
        <v>24.32</v>
      </c>
      <c r="D32" s="7"/>
      <c r="E32" s="7"/>
      <c r="F32" s="7"/>
      <c r="G32" s="7">
        <v>24.32</v>
      </c>
    </row>
    <row r="33" spans="1:7" x14ac:dyDescent="0.15">
      <c r="A33" s="7" t="s">
        <v>8</v>
      </c>
      <c r="B33" s="7">
        <v>1101.24</v>
      </c>
      <c r="C33" s="7">
        <v>24.32</v>
      </c>
      <c r="D33" s="7">
        <v>189.25</v>
      </c>
      <c r="E33" s="7">
        <v>83.6</v>
      </c>
      <c r="F33" s="7">
        <v>83.6</v>
      </c>
      <c r="G33" s="7">
        <v>1482.01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2022-02-19T05:51:03Z</cp:lastPrinted>
  <dcterms:created xsi:type="dcterms:W3CDTF">2022-02-19T00:30:52Z</dcterms:created>
  <dcterms:modified xsi:type="dcterms:W3CDTF">2022-02-19T05:51:03Z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A82CA81394EF49D2BC186E2C346DD2C1</vt:lpwstr>
  </property>
  <property fmtid="{D5CDD505-2E9C-101B-9397-08002B2CF9AE}" pid="3" name="KSOProductBuildVer">
    <vt:lpwstr>2052-11.1.0.10938</vt:lpwstr>
  </property>
</Properties>
</file>