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6" i="1" l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<sst xmlns="http://schemas.openxmlformats.org/spreadsheetml/2006/main" count="183" uniqueCount="63">
  <si>
    <t>求和项:定价</t>
  </si>
  <si>
    <t>教材名称</t>
  </si>
  <si>
    <t>姓名学号</t>
  </si>
  <si>
    <t>A/互联网金融概论</t>
  </si>
  <si>
    <t>A/英语学术论文写作</t>
  </si>
  <si>
    <t>总计</t>
  </si>
  <si>
    <t>41911010罗文帅</t>
  </si>
  <si>
    <t>41911011梁予潇</t>
  </si>
  <si>
    <t>41911032甘学燕</t>
  </si>
  <si>
    <t>41911041李诗航</t>
  </si>
  <si>
    <t>41911043潘晓宇</t>
  </si>
  <si>
    <t>41911059曾宏渝</t>
  </si>
  <si>
    <t>41911064吴昊</t>
  </si>
  <si>
    <t>41911083李若乔</t>
  </si>
  <si>
    <t>41911096贺月</t>
  </si>
  <si>
    <t>41911180格桑罗布</t>
  </si>
  <si>
    <t>41911257马楠</t>
  </si>
  <si>
    <t>41911262孜巴古丽·艾买提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</si>
  <si>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</si>
  <si>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</si>
  <si>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</si>
  <si>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</si>
  <si>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</si>
  <si>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</si>
  <si>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</si>
  <si>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</si>
  <si>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</si>
  <si>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</si>
  <si>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</si>
  <si>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</si>
  <si>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</si>
  <si>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</si>
  <si>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</si>
  <si>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41911059</t>
  </si>
  <si>
    <t>曾宏渝</t>
  </si>
  <si>
    <t>发放</t>
  </si>
  <si>
    <t>2019级电子商务（支付结算）</t>
  </si>
  <si>
    <t>2022-02-18 16:51:02</t>
  </si>
  <si>
    <t>.</t>
  </si>
  <si>
    <t>高等教育出版社</t>
  </si>
  <si>
    <t>41911010</t>
  </si>
  <si>
    <t>罗文帅</t>
  </si>
  <si>
    <t>41911043</t>
  </si>
  <si>
    <t>潘晓宇</t>
  </si>
  <si>
    <t>41911083</t>
  </si>
  <si>
    <t>李若乔</t>
  </si>
  <si>
    <t>41911180</t>
  </si>
  <si>
    <t>格桑罗布</t>
  </si>
  <si>
    <t>41911262</t>
  </si>
  <si>
    <t>孜巴古丽·艾买提</t>
  </si>
  <si>
    <t>41911041</t>
  </si>
  <si>
    <t>李诗航</t>
  </si>
  <si>
    <t>41911257</t>
  </si>
  <si>
    <t>马楠</t>
  </si>
  <si>
    <t>41911032</t>
  </si>
  <si>
    <t>甘学燕</t>
  </si>
  <si>
    <t>41911064</t>
  </si>
  <si>
    <t>吴昊</t>
  </si>
  <si>
    <t>41911096</t>
  </si>
  <si>
    <t>贺月</t>
  </si>
  <si>
    <t>41911011</t>
  </si>
  <si>
    <t>梁予潇</t>
  </si>
  <si>
    <t>2019级电子商务（支付结算）10715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</si>
</sst>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05486111103" createdVersion="5" refreshedVersion="5" minRefreshableVersion="3" recordCount="13">
  <cacheSource type="worksheet">
    <worksheetSource ref="A3:P16" sheet="Sheet1"/>
  </cacheSource>
  <cacheFields count="16">
    <cacheField name="凭证号" numFmtId="0">
      <sharedItems containsSemiMixedTypes="0" containsString="0" containsNumber="1" containsInteger="1" minValue="10715" maxValue="10715" count="1">
        <n v="1071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2">
        <s v="41911059"/>
        <s v="41911010"/>
        <s v="41911043"/>
        <s v="41911083"/>
        <s v="41911180"/>
        <s v="41911262"/>
        <s v="41911041"/>
        <s v="41911257"/>
        <s v="41911032"/>
        <s v="41911064"/>
        <s v="41911096"/>
        <s v="41911011"/>
      </sharedItems>
    </cacheField>
    <cacheField name="姓名" numFmtId="0">
      <sharedItems count="12">
        <s v="曾宏渝"/>
        <s v="罗文帅"/>
        <s v="潘晓宇"/>
        <s v="李若乔"/>
        <s v="格桑罗布"/>
        <s v="孜巴古丽·艾买提"/>
        <s v="李诗航"/>
        <s v="马楠"/>
        <s v="甘学燕"/>
        <s v="吴昊"/>
        <s v="贺月"/>
        <s v="梁予潇"/>
      </sharedItems>
    </cacheField>
    <cacheField name="姓名学号" numFmtId="0">
      <sharedItems count="12">
        <s v="41911059曾宏渝"/>
        <s v="41911010罗文帅"/>
        <s v="41911043潘晓宇"/>
        <s v="41911083李若乔"/>
        <s v="41911180格桑罗布"/>
        <s v="41911262孜巴古丽·艾买提"/>
        <s v="41911041李诗航"/>
        <s v="41911257马楠"/>
        <s v="41911032甘学燕"/>
        <s v="41911064吴昊"/>
        <s v="41911096贺月"/>
        <s v="41911011梁予潇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电子商务（支付结算）"/>
      </sharedItems>
    </cacheField>
    <cacheField name="出库时间" numFmtId="49">
      <sharedItems count="1">
        <s v="2022-02-18 16:51:02"/>
      </sharedItems>
    </cacheField>
    <cacheField name="教材名称" numFmtId="49">
      <sharedItems count="2">
        <s v="A/互联网金融概论"/>
        <s v="A/英语学术论文写作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1">
        <s v="高等教育出版社"/>
      </sharedItems>
    </cacheField>
    <cacheField name="单价" numFmtId="0">
      <sharedItems containsSemiMixedTypes="0" containsString="0" containsNumber="1" containsInteger="1" minValue="24" maxValue="46" count="2">
        <n v="46"/>
        <n v="2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.72" maxValue="34.96" count="2">
        <n v="34.96"/>
        <n v="18.7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1"/>
    <x v="0"/>
    <x v="0"/>
    <x v="0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D17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3">
        <item x="1"/>
        <item x="11"/>
        <item x="8"/>
        <item x="6"/>
        <item x="2"/>
        <item x="0"/>
        <item x="9"/>
        <item x="3"/>
        <item x="10"/>
        <item x="4"/>
        <item x="7"/>
        <item x="5"/>
        <item t="default"/>
      </items>
    </pivotField>
    <pivotField compact="0" showAll="0"/>
    <pivotField compact="0" showAll="0"/>
    <pivotField compact="0" showAll="0"/>
    <pivotField axis="axisCol" compact="0" showAll="0">
      <items count="3">
        <item x="0"/>
        <item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9"/>
  </colFields>
  <colItems count="3">
    <i>
      <x/>
    </i>
    <i>
      <x v="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7"/>
  <sheetViews>
    <sheetView workbookViewId="0">
      <selection activeCell="A7" sqref="A3:D17"/>
    </sheetView>
  </sheetViews>
  <sheetFormatPr defaultColWidth="9" defaultRowHeight="13.5" x14ac:dyDescent="0.15"/>
  <cols>
    <col min="1" max="1" width="26"/>
    <col min="2" max="3" width="19.375"/>
    <col min="4" max="4" width="7.375"/>
  </cols>
  <sheetData>
    <row r="3" spans="1:4" x14ac:dyDescent="0.15">
      <c r="A3" t="s">
        <v>0</v>
      </c>
      <c r="B3" t="s">
        <v>1</v>
      </c>
    </row>
    <row r="4" spans="1:4" x14ac:dyDescent="0.15">
      <c r="A4" t="s">
        <v>2</v>
      </c>
      <c r="B4" t="s">
        <v>3</v>
      </c>
      <c r="C4" t="s">
        <v>4</v>
      </c>
      <c r="D4" t="s">
        <v>5</v>
      </c>
    </row>
    <row r="5" spans="1:4" x14ac:dyDescent="0.15">
      <c r="A5" t="s">
        <v>6</v>
      </c>
      <c r="B5">
        <v>34.96</v>
      </c>
      <c r="D5">
        <v>34.96</v>
      </c>
    </row>
    <row r="6" spans="1:4" x14ac:dyDescent="0.15">
      <c r="A6" t="s">
        <v>7</v>
      </c>
      <c r="B6">
        <v>34.96</v>
      </c>
      <c r="D6">
        <v>34.96</v>
      </c>
    </row>
    <row r="7" spans="1:4" x14ac:dyDescent="0.15">
      <c r="A7" t="s">
        <v>8</v>
      </c>
      <c r="B7">
        <v>34.96</v>
      </c>
      <c r="D7">
        <v>34.96</v>
      </c>
    </row>
    <row r="8" spans="1:4" x14ac:dyDescent="0.15">
      <c r="A8" t="s">
        <v>9</v>
      </c>
      <c r="B8">
        <v>34.96</v>
      </c>
      <c r="C8">
        <v>18.72</v>
      </c>
      <c r="D8">
        <v>53.68</v>
      </c>
    </row>
    <row r="9" spans="1:4" x14ac:dyDescent="0.15">
      <c r="A9" t="s">
        <v>10</v>
      </c>
      <c r="B9">
        <v>34.96</v>
      </c>
      <c r="D9">
        <v>34.96</v>
      </c>
    </row>
    <row r="10" spans="1:4" x14ac:dyDescent="0.15">
      <c r="A10" t="s">
        <v>11</v>
      </c>
      <c r="B10">
        <v>34.96</v>
      </c>
      <c r="D10">
        <v>34.96</v>
      </c>
    </row>
    <row r="11" spans="1:4" x14ac:dyDescent="0.15">
      <c r="A11" t="s">
        <v>12</v>
      </c>
      <c r="B11">
        <v>34.96</v>
      </c>
      <c r="D11">
        <v>34.96</v>
      </c>
    </row>
    <row r="12" spans="1:4" x14ac:dyDescent="0.15">
      <c r="A12" t="s">
        <v>13</v>
      </c>
      <c r="B12">
        <v>34.96</v>
      </c>
      <c r="D12">
        <v>34.96</v>
      </c>
    </row>
    <row r="13" spans="1:4" x14ac:dyDescent="0.15">
      <c r="A13" t="s">
        <v>14</v>
      </c>
      <c r="B13">
        <v>34.96</v>
      </c>
      <c r="D13">
        <v>34.96</v>
      </c>
    </row>
    <row r="14" spans="1:4" x14ac:dyDescent="0.15">
      <c r="A14" t="s">
        <v>15</v>
      </c>
      <c r="B14">
        <v>34.96</v>
      </c>
      <c r="D14">
        <v>34.96</v>
      </c>
    </row>
    <row r="15" spans="1:4" x14ac:dyDescent="0.15">
      <c r="A15" t="s">
        <v>16</v>
      </c>
      <c r="B15">
        <v>34.96</v>
      </c>
      <c r="D15">
        <v>34.96</v>
      </c>
    </row>
    <row r="16" spans="1:4" x14ac:dyDescent="0.15">
      <c r="A16" t="s">
        <v>17</v>
      </c>
      <c r="B16">
        <v>34.96</v>
      </c>
      <c r="D16">
        <v>34.96</v>
      </c>
    </row>
    <row r="17" spans="1:4" x14ac:dyDescent="0.15">
      <c r="A17" t="s">
        <v>5</v>
      </c>
      <c r="B17">
        <v>419.52</v>
      </c>
      <c r="C17">
        <v>18.72</v>
      </c>
      <c r="D17">
        <v>438.24</v>
      </c>
    </row>
  </sheetData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6"/>
  <sheetViews>
    <sheetView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4.875" customWidth="1"/>
    <col min="7" max="7" width="9.375" customWidth="1"/>
    <col min="8" max="8" width="24.125" customWidth="1"/>
    <col min="9" max="9" width="18.875" style="2" customWidth="1"/>
    <col min="10" max="10" width="16.8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18</v>
      </c>
      <c r="B3" s="4" t="s">
        <v>19</v>
      </c>
      <c r="C3" s="3" t="s">
        <v>20</v>
      </c>
      <c r="D3" s="4" t="s">
        <v>21</v>
      </c>
      <c r="E3" s="3" t="s">
        <v>22</v>
      </c>
      <c r="F3" s="3" t="s">
        <v>2</v>
      </c>
      <c r="G3" s="3" t="s">
        <v>23</v>
      </c>
      <c r="H3" s="3" t="s">
        <v>24</v>
      </c>
      <c r="I3" s="4" t="s">
        <v>25</v>
      </c>
      <c r="J3" s="4" t="s">
        <v>1</v>
      </c>
      <c r="K3" s="3" t="s">
        <v>26</v>
      </c>
      <c r="L3" s="3" t="s">
        <v>27</v>
      </c>
      <c r="M3" s="3" t="s">
        <v>28</v>
      </c>
      <c r="N3" s="3" t="s">
        <v>29</v>
      </c>
      <c r="O3" s="3" t="s">
        <v>30</v>
      </c>
      <c r="P3" t="s">
        <v>31</v>
      </c>
    </row>
    <row r="4" spans="1:16" x14ac:dyDescent="0.15">
      <c r="A4" s="5">
        <v>10715</v>
      </c>
      <c r="B4" s="6" t="s">
        <v>32</v>
      </c>
      <c r="C4" s="5">
        <v>2</v>
      </c>
      <c r="D4" s="6" t="s">
        <v>33</v>
      </c>
      <c r="E4" s="1" t="s">
        <v>34</v>
      </c>
      <c r="F4" s="1" t="str">
        <f>D4&amp;E4</f>
        <v>41911059曾宏渝</v>
      </c>
      <c r="G4" s="1" t="s">
        <v>35</v>
      </c>
      <c r="H4" s="1" t="s">
        <v>36</v>
      </c>
      <c r="I4" s="6" t="s">
        <v>37</v>
      </c>
      <c r="J4" s="6" t="s">
        <v>3</v>
      </c>
      <c r="K4" s="1" t="s">
        <v>38</v>
      </c>
      <c r="L4" s="1" t="s">
        <v>38</v>
      </c>
      <c r="M4" s="1" t="s">
        <v>39</v>
      </c>
      <c r="N4" s="5">
        <v>46</v>
      </c>
      <c r="O4" s="5">
        <v>1</v>
      </c>
      <c r="P4">
        <f>VLOOKUP(J4,[1]Sheet1!$E$1:$F$65536,2,FALSE)</f>
        <v>34.96</v>
      </c>
    </row>
    <row r="5" spans="1:16" x14ac:dyDescent="0.15">
      <c r="A5" s="5">
        <v>10715</v>
      </c>
      <c r="B5" s="6" t="s">
        <v>32</v>
      </c>
      <c r="C5" s="5">
        <v>2</v>
      </c>
      <c r="D5" s="6" t="s">
        <v>40</v>
      </c>
      <c r="E5" s="1" t="s">
        <v>41</v>
      </c>
      <c r="F5" s="1" t="str">
        <f t="shared" ref="F5:F16" si="0">D5&amp;E5</f>
        <v>41911010罗文帅</v>
      </c>
      <c r="G5" s="1" t="s">
        <v>35</v>
      </c>
      <c r="H5" s="1" t="s">
        <v>36</v>
      </c>
      <c r="I5" s="6" t="s">
        <v>37</v>
      </c>
      <c r="J5" s="6" t="s">
        <v>3</v>
      </c>
      <c r="K5" s="1" t="s">
        <v>38</v>
      </c>
      <c r="L5" s="1" t="s">
        <v>38</v>
      </c>
      <c r="M5" s="1" t="s">
        <v>39</v>
      </c>
      <c r="N5" s="5">
        <v>46</v>
      </c>
      <c r="O5" s="5">
        <v>1</v>
      </c>
      <c r="P5">
        <f>VLOOKUP(J5,[1]Sheet1!$E$1:$F$65536,2,FALSE)</f>
        <v>34.96</v>
      </c>
    </row>
    <row r="6" spans="1:16" x14ac:dyDescent="0.15">
      <c r="A6" s="5">
        <v>10715</v>
      </c>
      <c r="B6" s="6" t="s">
        <v>32</v>
      </c>
      <c r="C6" s="5">
        <v>2</v>
      </c>
      <c r="D6" s="6" t="s">
        <v>42</v>
      </c>
      <c r="E6" s="1" t="s">
        <v>43</v>
      </c>
      <c r="F6" s="1" t="str">
        <f t="shared" si="0"/>
        <v>41911043潘晓宇</v>
      </c>
      <c r="G6" s="1" t="s">
        <v>35</v>
      </c>
      <c r="H6" s="1" t="s">
        <v>36</v>
      </c>
      <c r="I6" s="6" t="s">
        <v>37</v>
      </c>
      <c r="J6" s="6" t="s">
        <v>3</v>
      </c>
      <c r="K6" s="1" t="s">
        <v>38</v>
      </c>
      <c r="L6" s="1" t="s">
        <v>38</v>
      </c>
      <c r="M6" s="1" t="s">
        <v>39</v>
      </c>
      <c r="N6" s="5">
        <v>46</v>
      </c>
      <c r="O6" s="5">
        <v>1</v>
      </c>
      <c r="P6">
        <f>VLOOKUP(J6,[1]Sheet1!$E$1:$F$65536,2,FALSE)</f>
        <v>34.96</v>
      </c>
    </row>
    <row r="7" spans="1:16" x14ac:dyDescent="0.15">
      <c r="A7" s="5">
        <v>10715</v>
      </c>
      <c r="B7" s="6" t="s">
        <v>32</v>
      </c>
      <c r="C7" s="5">
        <v>2</v>
      </c>
      <c r="D7" s="6" t="s">
        <v>44</v>
      </c>
      <c r="E7" s="1" t="s">
        <v>45</v>
      </c>
      <c r="F7" s="1" t="str">
        <f t="shared" si="0"/>
        <v>41911083李若乔</v>
      </c>
      <c r="G7" s="1" t="s">
        <v>35</v>
      </c>
      <c r="H7" s="1" t="s">
        <v>36</v>
      </c>
      <c r="I7" s="6" t="s">
        <v>37</v>
      </c>
      <c r="J7" s="6" t="s">
        <v>3</v>
      </c>
      <c r="K7" s="1" t="s">
        <v>38</v>
      </c>
      <c r="L7" s="1" t="s">
        <v>38</v>
      </c>
      <c r="M7" s="1" t="s">
        <v>39</v>
      </c>
      <c r="N7" s="5">
        <v>46</v>
      </c>
      <c r="O7" s="5">
        <v>1</v>
      </c>
      <c r="P7">
        <f>VLOOKUP(J7,[1]Sheet1!$E$1:$F$65536,2,FALSE)</f>
        <v>34.96</v>
      </c>
    </row>
    <row r="8" spans="1:16" x14ac:dyDescent="0.15">
      <c r="A8" s="5">
        <v>10715</v>
      </c>
      <c r="B8" s="6" t="s">
        <v>32</v>
      </c>
      <c r="C8" s="5">
        <v>2</v>
      </c>
      <c r="D8" s="6" t="s">
        <v>46</v>
      </c>
      <c r="E8" s="1" t="s">
        <v>47</v>
      </c>
      <c r="F8" s="1" t="str">
        <f t="shared" si="0"/>
        <v>41911180格桑罗布</v>
      </c>
      <c r="G8" s="1" t="s">
        <v>35</v>
      </c>
      <c r="H8" s="1" t="s">
        <v>36</v>
      </c>
      <c r="I8" s="6" t="s">
        <v>37</v>
      </c>
      <c r="J8" s="6" t="s">
        <v>3</v>
      </c>
      <c r="K8" s="1" t="s">
        <v>38</v>
      </c>
      <c r="L8" s="1" t="s">
        <v>38</v>
      </c>
      <c r="M8" s="1" t="s">
        <v>39</v>
      </c>
      <c r="N8" s="5">
        <v>46</v>
      </c>
      <c r="O8" s="5">
        <v>1</v>
      </c>
      <c r="P8">
        <f>VLOOKUP(J8,[1]Sheet1!$E$1:$F$65536,2,FALSE)</f>
        <v>34.96</v>
      </c>
    </row>
    <row r="9" spans="1:16" x14ac:dyDescent="0.15">
      <c r="A9" s="5">
        <v>10715</v>
      </c>
      <c r="B9" s="6" t="s">
        <v>32</v>
      </c>
      <c r="C9" s="5">
        <v>2</v>
      </c>
      <c r="D9" s="6" t="s">
        <v>48</v>
      </c>
      <c r="E9" s="1" t="s">
        <v>49</v>
      </c>
      <c r="F9" s="1" t="str">
        <f t="shared" si="0"/>
        <v>41911262孜巴古丽·艾买提</v>
      </c>
      <c r="G9" s="1" t="s">
        <v>35</v>
      </c>
      <c r="H9" s="1" t="s">
        <v>36</v>
      </c>
      <c r="I9" s="6" t="s">
        <v>37</v>
      </c>
      <c r="J9" s="6" t="s">
        <v>3</v>
      </c>
      <c r="K9" s="1" t="s">
        <v>38</v>
      </c>
      <c r="L9" s="1" t="s">
        <v>38</v>
      </c>
      <c r="M9" s="1" t="s">
        <v>39</v>
      </c>
      <c r="N9" s="5">
        <v>46</v>
      </c>
      <c r="O9" s="5">
        <v>1</v>
      </c>
      <c r="P9">
        <f>VLOOKUP(J9,[1]Sheet1!$E$1:$F$65536,2,FALSE)</f>
        <v>34.96</v>
      </c>
    </row>
    <row r="10" spans="1:16" x14ac:dyDescent="0.15">
      <c r="A10" s="5">
        <v>10715</v>
      </c>
      <c r="B10" s="6" t="s">
        <v>32</v>
      </c>
      <c r="C10" s="5">
        <v>2</v>
      </c>
      <c r="D10" s="6" t="s">
        <v>50</v>
      </c>
      <c r="E10" s="1" t="s">
        <v>51</v>
      </c>
      <c r="F10" s="1" t="str">
        <f t="shared" si="0"/>
        <v>41911041李诗航</v>
      </c>
      <c r="G10" s="1" t="s">
        <v>35</v>
      </c>
      <c r="H10" s="1" t="s">
        <v>36</v>
      </c>
      <c r="I10" s="6" t="s">
        <v>37</v>
      </c>
      <c r="J10" s="6" t="s">
        <v>3</v>
      </c>
      <c r="K10" s="1" t="s">
        <v>38</v>
      </c>
      <c r="L10" s="1" t="s">
        <v>38</v>
      </c>
      <c r="M10" s="1" t="s">
        <v>39</v>
      </c>
      <c r="N10" s="5">
        <v>46</v>
      </c>
      <c r="O10" s="5">
        <v>1</v>
      </c>
      <c r="P10">
        <f>VLOOKUP(J10,[1]Sheet1!$E$1:$F$65536,2,FALSE)</f>
        <v>34.96</v>
      </c>
    </row>
    <row r="11" spans="1:16" x14ac:dyDescent="0.15">
      <c r="A11" s="5">
        <v>10715</v>
      </c>
      <c r="B11" s="6" t="s">
        <v>32</v>
      </c>
      <c r="C11" s="5">
        <v>2</v>
      </c>
      <c r="D11" s="6" t="s">
        <v>52</v>
      </c>
      <c r="E11" s="1" t="s">
        <v>53</v>
      </c>
      <c r="F11" s="1" t="str">
        <f t="shared" si="0"/>
        <v>41911257马楠</v>
      </c>
      <c r="G11" s="1" t="s">
        <v>35</v>
      </c>
      <c r="H11" s="1" t="s">
        <v>36</v>
      </c>
      <c r="I11" s="6" t="s">
        <v>37</v>
      </c>
      <c r="J11" s="6" t="s">
        <v>3</v>
      </c>
      <c r="K11" s="1" t="s">
        <v>38</v>
      </c>
      <c r="L11" s="1" t="s">
        <v>38</v>
      </c>
      <c r="M11" s="1" t="s">
        <v>39</v>
      </c>
      <c r="N11" s="5">
        <v>46</v>
      </c>
      <c r="O11" s="5">
        <v>1</v>
      </c>
      <c r="P11">
        <f>VLOOKUP(J11,[1]Sheet1!$E$1:$F$65536,2,FALSE)</f>
        <v>34.96</v>
      </c>
    </row>
    <row r="12" spans="1:16" x14ac:dyDescent="0.15">
      <c r="A12" s="5">
        <v>10715</v>
      </c>
      <c r="B12" s="6" t="s">
        <v>32</v>
      </c>
      <c r="C12" s="5">
        <v>2</v>
      </c>
      <c r="D12" s="6" t="s">
        <v>54</v>
      </c>
      <c r="E12" s="1" t="s">
        <v>55</v>
      </c>
      <c r="F12" s="1" t="str">
        <f t="shared" si="0"/>
        <v>41911032甘学燕</v>
      </c>
      <c r="G12" s="1" t="s">
        <v>35</v>
      </c>
      <c r="H12" s="1" t="s">
        <v>36</v>
      </c>
      <c r="I12" s="6" t="s">
        <v>37</v>
      </c>
      <c r="J12" s="6" t="s">
        <v>3</v>
      </c>
      <c r="K12" s="1" t="s">
        <v>38</v>
      </c>
      <c r="L12" s="1" t="s">
        <v>38</v>
      </c>
      <c r="M12" s="1" t="s">
        <v>39</v>
      </c>
      <c r="N12" s="5">
        <v>46</v>
      </c>
      <c r="O12" s="5">
        <v>1</v>
      </c>
      <c r="P12">
        <f>VLOOKUP(J12,[1]Sheet1!$E$1:$F$65536,2,FALSE)</f>
        <v>34.96</v>
      </c>
    </row>
    <row r="13" spans="1:16" x14ac:dyDescent="0.15">
      <c r="A13" s="5">
        <v>10715</v>
      </c>
      <c r="B13" s="6" t="s">
        <v>32</v>
      </c>
      <c r="C13" s="5">
        <v>2</v>
      </c>
      <c r="D13" s="6" t="s">
        <v>56</v>
      </c>
      <c r="E13" s="1" t="s">
        <v>57</v>
      </c>
      <c r="F13" s="1" t="str">
        <f t="shared" si="0"/>
        <v>41911064吴昊</v>
      </c>
      <c r="G13" s="1" t="s">
        <v>35</v>
      </c>
      <c r="H13" s="1" t="s">
        <v>36</v>
      </c>
      <c r="I13" s="6" t="s">
        <v>37</v>
      </c>
      <c r="J13" s="6" t="s">
        <v>3</v>
      </c>
      <c r="K13" s="1" t="s">
        <v>38</v>
      </c>
      <c r="L13" s="1" t="s">
        <v>38</v>
      </c>
      <c r="M13" s="1" t="s">
        <v>39</v>
      </c>
      <c r="N13" s="5">
        <v>46</v>
      </c>
      <c r="O13" s="5">
        <v>1</v>
      </c>
      <c r="P13">
        <f>VLOOKUP(J13,[1]Sheet1!$E$1:$F$65536,2,FALSE)</f>
        <v>34.96</v>
      </c>
    </row>
    <row r="14" spans="1:16" x14ac:dyDescent="0.15">
      <c r="A14" s="5">
        <v>10715</v>
      </c>
      <c r="B14" s="6" t="s">
        <v>32</v>
      </c>
      <c r="C14" s="5">
        <v>2</v>
      </c>
      <c r="D14" s="6" t="s">
        <v>58</v>
      </c>
      <c r="E14" s="1" t="s">
        <v>59</v>
      </c>
      <c r="F14" s="1" t="str">
        <f t="shared" si="0"/>
        <v>41911096贺月</v>
      </c>
      <c r="G14" s="1" t="s">
        <v>35</v>
      </c>
      <c r="H14" s="1" t="s">
        <v>36</v>
      </c>
      <c r="I14" s="6" t="s">
        <v>37</v>
      </c>
      <c r="J14" s="6" t="s">
        <v>3</v>
      </c>
      <c r="K14" s="1" t="s">
        <v>38</v>
      </c>
      <c r="L14" s="1" t="s">
        <v>38</v>
      </c>
      <c r="M14" s="1" t="s">
        <v>39</v>
      </c>
      <c r="N14" s="5">
        <v>46</v>
      </c>
      <c r="O14" s="5">
        <v>1</v>
      </c>
      <c r="P14">
        <f>VLOOKUP(J14,[1]Sheet1!$E$1:$F$65536,2,FALSE)</f>
        <v>34.96</v>
      </c>
    </row>
    <row r="15" spans="1:16" x14ac:dyDescent="0.15">
      <c r="A15" s="5">
        <v>10715</v>
      </c>
      <c r="B15" s="6" t="s">
        <v>32</v>
      </c>
      <c r="C15" s="5">
        <v>2</v>
      </c>
      <c r="D15" s="6" t="s">
        <v>60</v>
      </c>
      <c r="E15" s="1" t="s">
        <v>61</v>
      </c>
      <c r="F15" s="1" t="str">
        <f t="shared" si="0"/>
        <v>41911011梁予潇</v>
      </c>
      <c r="G15" s="1" t="s">
        <v>35</v>
      </c>
      <c r="H15" s="1" t="s">
        <v>36</v>
      </c>
      <c r="I15" s="6" t="s">
        <v>37</v>
      </c>
      <c r="J15" s="6" t="s">
        <v>3</v>
      </c>
      <c r="K15" s="1" t="s">
        <v>38</v>
      </c>
      <c r="L15" s="1" t="s">
        <v>38</v>
      </c>
      <c r="M15" s="1" t="s">
        <v>39</v>
      </c>
      <c r="N15" s="5">
        <v>46</v>
      </c>
      <c r="O15" s="5">
        <v>1</v>
      </c>
      <c r="P15">
        <f>VLOOKUP(J15,[1]Sheet1!$E$1:$F$65536,2,FALSE)</f>
        <v>34.96</v>
      </c>
    </row>
    <row r="16" spans="1:16" x14ac:dyDescent="0.15">
      <c r="A16" s="5">
        <v>10715</v>
      </c>
      <c r="B16" s="6" t="s">
        <v>32</v>
      </c>
      <c r="C16" s="5">
        <v>2</v>
      </c>
      <c r="D16" s="6" t="s">
        <v>50</v>
      </c>
      <c r="E16" s="1" t="s">
        <v>51</v>
      </c>
      <c r="F16" s="1" t="str">
        <f t="shared" si="0"/>
        <v>41911041李诗航</v>
      </c>
      <c r="G16" s="1" t="s">
        <v>35</v>
      </c>
      <c r="H16" s="1" t="s">
        <v>36</v>
      </c>
      <c r="I16" s="6" t="s">
        <v>37</v>
      </c>
      <c r="J16" s="6" t="s">
        <v>4</v>
      </c>
      <c r="K16" s="1" t="s">
        <v>38</v>
      </c>
      <c r="L16" s="1" t="s">
        <v>38</v>
      </c>
      <c r="M16" s="1" t="s">
        <v>39</v>
      </c>
      <c r="N16" s="5">
        <v>24</v>
      </c>
      <c r="O16" s="5">
        <v>1</v>
      </c>
      <c r="P16">
        <f>VLOOKUP(J16,[1]Sheet1!$E$1:$F$65536,2,FALSE)</f>
        <v>18.72</v>
      </c>
    </row>
  </sheetData>
  <phoneticPr fontId="5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60" zoomScaleNormal="100" workbookViewId="0">
      <selection activeCell="C12" sqref="C12"/>
    </sheetView>
  </sheetViews>
  <sheetFormatPr defaultColWidth="9" defaultRowHeight="13.5" x14ac:dyDescent="0.15"/>
  <cols>
    <col min="1" max="1" width="25.875" customWidth="1"/>
    <col min="2" max="2" width="19.25" customWidth="1"/>
    <col min="3" max="3" width="17.375" customWidth="1"/>
    <col min="4" max="4" width="15.5" customWidth="1"/>
  </cols>
  <sheetData>
    <row r="1" spans="1:4" ht="18.75" x14ac:dyDescent="0.15">
      <c r="A1" s="7" t="s">
        <v>62</v>
      </c>
    </row>
    <row r="2" spans="1:4" ht="40.5" x14ac:dyDescent="0.15">
      <c r="A2" s="8" t="s">
        <v>2</v>
      </c>
      <c r="B2" s="8" t="s">
        <v>3</v>
      </c>
      <c r="C2" s="8" t="s">
        <v>4</v>
      </c>
      <c r="D2" s="8" t="s">
        <v>5</v>
      </c>
    </row>
    <row r="3" spans="1:4" ht="23.1" customHeight="1" x14ac:dyDescent="0.15">
      <c r="A3" s="8" t="s">
        <v>6</v>
      </c>
      <c r="B3" s="8">
        <v>34.96</v>
      </c>
      <c r="C3" s="8"/>
      <c r="D3" s="8">
        <v>34.96</v>
      </c>
    </row>
    <row r="4" spans="1:4" ht="23.1" customHeight="1" x14ac:dyDescent="0.15">
      <c r="A4" s="8" t="s">
        <v>7</v>
      </c>
      <c r="B4" s="8">
        <v>34.96</v>
      </c>
      <c r="C4" s="8"/>
      <c r="D4" s="8">
        <v>34.96</v>
      </c>
    </row>
    <row r="5" spans="1:4" ht="23.1" customHeight="1" x14ac:dyDescent="0.15">
      <c r="A5" s="8" t="s">
        <v>8</v>
      </c>
      <c r="B5" s="8">
        <v>34.96</v>
      </c>
      <c r="C5" s="8"/>
      <c r="D5" s="8">
        <v>34.96</v>
      </c>
    </row>
    <row r="6" spans="1:4" ht="23.1" customHeight="1" x14ac:dyDescent="0.15">
      <c r="A6" s="8" t="s">
        <v>9</v>
      </c>
      <c r="B6" s="8">
        <v>34.96</v>
      </c>
      <c r="C6" s="8">
        <v>18.72</v>
      </c>
      <c r="D6" s="8">
        <v>53.68</v>
      </c>
    </row>
    <row r="7" spans="1:4" ht="23.1" customHeight="1" x14ac:dyDescent="0.15">
      <c r="A7" s="8" t="s">
        <v>10</v>
      </c>
      <c r="B7" s="8">
        <v>34.96</v>
      </c>
      <c r="C7" s="8"/>
      <c r="D7" s="8">
        <v>34.96</v>
      </c>
    </row>
    <row r="8" spans="1:4" ht="23.1" customHeight="1" x14ac:dyDescent="0.15">
      <c r="A8" s="8" t="s">
        <v>11</v>
      </c>
      <c r="B8" s="8">
        <v>34.96</v>
      </c>
      <c r="C8" s="8"/>
      <c r="D8" s="8">
        <v>34.96</v>
      </c>
    </row>
    <row r="9" spans="1:4" ht="23.1" customHeight="1" x14ac:dyDescent="0.15">
      <c r="A9" s="8" t="s">
        <v>12</v>
      </c>
      <c r="B9" s="8">
        <v>34.96</v>
      </c>
      <c r="C9" s="8"/>
      <c r="D9" s="8">
        <v>34.96</v>
      </c>
    </row>
    <row r="10" spans="1:4" ht="23.1" customHeight="1" x14ac:dyDescent="0.15">
      <c r="A10" s="8" t="s">
        <v>13</v>
      </c>
      <c r="B10" s="8">
        <v>34.96</v>
      </c>
      <c r="C10" s="8"/>
      <c r="D10" s="8">
        <v>34.96</v>
      </c>
    </row>
    <row r="11" spans="1:4" ht="23.1" customHeight="1" x14ac:dyDescent="0.15">
      <c r="A11" s="8" t="s">
        <v>14</v>
      </c>
      <c r="B11" s="8">
        <v>34.96</v>
      </c>
      <c r="C11" s="8"/>
      <c r="D11" s="8">
        <v>34.96</v>
      </c>
    </row>
    <row r="12" spans="1:4" ht="23.1" customHeight="1" x14ac:dyDescent="0.15">
      <c r="A12" s="8" t="s">
        <v>15</v>
      </c>
      <c r="B12" s="8">
        <v>34.96</v>
      </c>
      <c r="C12" s="8"/>
      <c r="D12" s="8">
        <v>34.96</v>
      </c>
    </row>
    <row r="13" spans="1:4" ht="23.1" customHeight="1" x14ac:dyDescent="0.15">
      <c r="A13" s="8" t="s">
        <v>16</v>
      </c>
      <c r="B13" s="8">
        <v>34.96</v>
      </c>
      <c r="C13" s="8"/>
      <c r="D13" s="8">
        <v>34.96</v>
      </c>
    </row>
    <row r="14" spans="1:4" ht="23.1" customHeight="1" x14ac:dyDescent="0.15">
      <c r="A14" s="8" t="s">
        <v>17</v>
      </c>
      <c r="B14" s="8">
        <v>34.96</v>
      </c>
      <c r="C14" s="8"/>
      <c r="D14" s="8">
        <v>34.96</v>
      </c>
    </row>
    <row r="15" spans="1:4" ht="23.1" customHeight="1" x14ac:dyDescent="0.15">
      <c r="A15" s="8" t="s">
        <v>5</v>
      </c>
      <c r="B15" s="8">
        <v>419.52</v>
      </c>
      <c r="C15" s="8">
        <v>18.72</v>
      </c>
      <c r="D15" s="8">
        <v>438.24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2022-02-19T05:38:45Z</cp:lastPrinted>
  <dcterms:created xsi:type="dcterms:W3CDTF">2022-02-18T08:53:19Z</dcterms:created>
  <dcterms:modified xsi:type="dcterms:W3CDTF">2022-02-19T05:38:46Z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776965E501364518A9FF4993579593AF</vt:lpwstr>
  </property>
  <property fmtid="{D5CDD505-2E9C-101B-9397-08002B2CF9AE}" pid="3" name="KSOProductBuildVer">
    <vt:lpwstr>2052-11.1.0.10938</vt:lpwstr>
  </property>
</Properties>
</file>